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2022年项目计划" sheetId="3" r:id="rId1"/>
    <sheet name="Sheet3" sheetId="4" r:id="rId2"/>
  </sheets>
  <definedNames>
    <definedName name="_xlnm._FilterDatabase" localSheetId="0" hidden="1">'2022年项目计划'!$A$6:$AI$9</definedName>
  </definedNames>
  <calcPr calcId="144525" concurrentCalc="0"/>
</workbook>
</file>

<file path=xl/sharedStrings.xml><?xml version="1.0" encoding="utf-8"?>
<sst xmlns="http://schemas.openxmlformats.org/spreadsheetml/2006/main" count="338" uniqueCount="184">
  <si>
    <t>塔城地区裕民县提前下达2022年中央财政衔接推动乡村振兴补助资金项目（少数民族发展任务）计划表</t>
  </si>
  <si>
    <t>填报单位：裕民县乡村振兴局</t>
  </si>
  <si>
    <t>填报人：齐永杰</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</si>
  <si>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</si>
  <si>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</si>
  <si>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</si>
  <si>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</si>
  <si>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</si>
  <si>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</si>
  <si>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</si>
  <si>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</si>
  <si>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</si>
  <si>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</si>
  <si>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</si>
  <si>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</si>
  <si>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</si>
  <si>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</si>
  <si>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</si>
  <si>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</si>
  <si>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</si>
  <si>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</si>
  <si>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</si>
  <si>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</si>
  <si>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</si>
  <si>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</si>
  <si>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</si>
  <si>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</si>
  <si>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</si>
  <si>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</si>
  <si>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</si>
  <si>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</si>
  <si>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</si>
  <si>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</si>
  <si>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</si>
  <si>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</si>
  <si>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</si>
  <si>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</si>
  <si>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</si>
  <si>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</si>
  <si>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</si>
  <si>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塔城地区合计  个</t>
  </si>
  <si>
    <t>裕民县合计 3 个</t>
  </si>
  <si>
    <t>ym2022002</t>
  </si>
  <si>
    <t>村容村貌提升项目</t>
  </si>
  <si>
    <t>新建</t>
  </si>
  <si>
    <t>阿勒腾也木勒乡克孜布拉克村</t>
  </si>
  <si>
    <t>对2.5公里左右村庄巷道提升改造，打造休闲宜居的农村人居环境，最终以设计为准，共计资金281万元。</t>
  </si>
  <si>
    <t>阿勒腾也木勒乡人民政府</t>
  </si>
  <si>
    <t>宫韶鹏</t>
  </si>
  <si>
    <t>提升群众人居环境</t>
  </si>
  <si>
    <t>“村容村貌提升+乡村旅游+经济发展”模式</t>
  </si>
  <si>
    <t>ym2022042</t>
  </si>
  <si>
    <t>小麦原粮库建设项目</t>
  </si>
  <si>
    <t>裕民县产业园区</t>
  </si>
  <si>
    <t>新建2200㎡左右小麦原粮库及相关配套附属设施，最终以设计为准，共计资金470万元。权属归窝尔塔吉也克西村，加依勒玛村，萨尔布拉克村村集体所有。</t>
  </si>
  <si>
    <t>吉也克镇人民政府</t>
  </si>
  <si>
    <t>潘文超</t>
  </si>
  <si>
    <t>由企业给村集体分红，提高经济收入。</t>
  </si>
  <si>
    <t>”党支部+企业“模式。带动村集体经济。</t>
  </si>
  <si>
    <t>ym2022063</t>
  </si>
  <si>
    <t>畜牧养殖牛</t>
  </si>
  <si>
    <t>江格斯乡阿克铁克切村</t>
  </si>
  <si>
    <t>为村集体购买150万元改良褐牛，其中：种畜合格证公牛2头，其余为改良生产母牛，根据市场行情购买，用于发展壮大集体经济。</t>
  </si>
  <si>
    <t>江格斯乡人民政府</t>
  </si>
  <si>
    <t>宫德立</t>
  </si>
  <si>
    <t>发展乡村振兴，壮大村集体经济</t>
  </si>
  <si>
    <t>承包经营，收入归村集体所有</t>
  </si>
  <si>
    <t>附件：</t>
  </si>
  <si>
    <t>英吉沙县2019年脱贫攻坚项目计划表</t>
  </si>
  <si>
    <t>填报单位：英吉沙县</t>
  </si>
  <si>
    <r>
      <rPr>
        <sz val="12"/>
        <rFont val="方正小标宋简体"/>
        <charset val="134"/>
      </rPr>
      <t>联系电话：</t>
    </r>
    <r>
      <rPr>
        <sz val="12"/>
        <rFont val="Times New Roman"/>
        <charset val="134"/>
      </rPr>
      <t>15292913060</t>
    </r>
  </si>
  <si>
    <t>资金来源项目名称</t>
  </si>
  <si>
    <t>中央</t>
  </si>
  <si>
    <t>文号</t>
  </si>
  <si>
    <t>自治区</t>
  </si>
  <si>
    <t>地州</t>
  </si>
  <si>
    <t>县级</t>
  </si>
  <si>
    <t>合计</t>
  </si>
  <si>
    <t>额敏县</t>
  </si>
  <si>
    <r>
      <rPr>
        <sz val="10"/>
        <rFont val="方正仿宋_GBK"/>
        <charset val="134"/>
      </rPr>
      <t>英吉沙县特色种植项目</t>
    </r>
  </si>
  <si>
    <r>
      <rPr>
        <sz val="10"/>
        <rFont val="Times New Roman"/>
        <charset val="134"/>
      </rPr>
      <t>2019</t>
    </r>
    <r>
      <rPr>
        <sz val="10"/>
        <rFont val="方正仿宋_GBK"/>
        <charset val="134"/>
      </rPr>
      <t>年中央扶贫专项资金</t>
    </r>
  </si>
  <si>
    <r>
      <rPr>
        <sz val="10"/>
        <rFont val="方正仿宋_GBK"/>
        <charset val="134"/>
      </rPr>
      <t>喀地财扶</t>
    </r>
    <r>
      <rPr>
        <sz val="10"/>
        <rFont val="Times New Roman"/>
        <charset val="134"/>
      </rPr>
      <t>[2018]62</t>
    </r>
    <r>
      <rPr>
        <sz val="10"/>
        <rFont val="方正仿宋_GBK"/>
        <charset val="134"/>
      </rPr>
      <t>号</t>
    </r>
  </si>
  <si>
    <r>
      <rPr>
        <sz val="10"/>
        <rFont val="方正仿宋_GBK"/>
        <charset val="134"/>
      </rPr>
      <t>喀地财扶</t>
    </r>
    <r>
      <rPr>
        <sz val="10"/>
        <rFont val="Times New Roman"/>
        <charset val="134"/>
      </rPr>
      <t>[2019]18</t>
    </r>
    <r>
      <rPr>
        <sz val="10"/>
        <rFont val="方正仿宋_GBK"/>
        <charset val="134"/>
      </rPr>
      <t>号</t>
    </r>
  </si>
  <si>
    <r>
      <rPr>
        <sz val="10"/>
        <rFont val="方正仿宋_GBK"/>
        <charset val="134"/>
      </rPr>
      <t>英吉沙县食用菌生产基地设施及配套建设项目</t>
    </r>
  </si>
  <si>
    <r>
      <rPr>
        <sz val="10"/>
        <rFont val="方正仿宋_GBK"/>
        <charset val="134"/>
      </rPr>
      <t>英吉沙县设施农业蔬菜提质增效项目</t>
    </r>
  </si>
  <si>
    <r>
      <rPr>
        <sz val="10"/>
        <rFont val="方正仿宋_GBK"/>
        <charset val="134"/>
      </rPr>
      <t>英吉沙县林果业提质增效项目</t>
    </r>
  </si>
  <si>
    <r>
      <rPr>
        <sz val="10"/>
        <rFont val="Times New Roman"/>
        <charset val="134"/>
      </rPr>
      <t>2019</t>
    </r>
    <r>
      <rPr>
        <sz val="10"/>
        <rFont val="方正仿宋_GBK"/>
        <charset val="134"/>
      </rPr>
      <t>年中央农业资源及生态保护补助资金（统筹整合部分）</t>
    </r>
  </si>
  <si>
    <r>
      <rPr>
        <sz val="10"/>
        <rFont val="方正仿宋_GBK"/>
        <charset val="134"/>
      </rPr>
      <t>喀地财农</t>
    </r>
    <r>
      <rPr>
        <sz val="10"/>
        <rFont val="Times New Roman"/>
        <charset val="134"/>
      </rPr>
      <t>[2018]84</t>
    </r>
    <r>
      <rPr>
        <sz val="10"/>
        <rFont val="方正仿宋_GBK"/>
        <charset val="134"/>
      </rPr>
      <t>号</t>
    </r>
  </si>
  <si>
    <r>
      <rPr>
        <sz val="10"/>
        <rFont val="方正仿宋_GBK"/>
        <charset val="134"/>
      </rPr>
      <t>中央车辆购置税收入补助地方用于农村公路建设项目资金（统筹整合部分）</t>
    </r>
  </si>
  <si>
    <r>
      <rPr>
        <sz val="10"/>
        <rFont val="方正仿宋_GBK"/>
        <charset val="134"/>
      </rPr>
      <t>喀地财建</t>
    </r>
    <r>
      <rPr>
        <sz val="10"/>
        <rFont val="Times New Roman"/>
        <charset val="134"/>
      </rPr>
      <t>[2018]141</t>
    </r>
    <r>
      <rPr>
        <sz val="10"/>
        <rFont val="方正仿宋_GBK"/>
        <charset val="134"/>
      </rPr>
      <t>号</t>
    </r>
  </si>
  <si>
    <r>
      <rPr>
        <sz val="10"/>
        <rFont val="方正仿宋_GBK"/>
        <charset val="134"/>
      </rPr>
      <t>自治区农田水利设施建设和水土保持补助资金</t>
    </r>
  </si>
  <si>
    <r>
      <rPr>
        <sz val="10"/>
        <rFont val="方正仿宋_GBK"/>
        <charset val="134"/>
      </rPr>
      <t>喀地财农</t>
    </r>
    <r>
      <rPr>
        <sz val="10"/>
        <rFont val="Times New Roman"/>
        <charset val="134"/>
      </rPr>
      <t>(2019)3</t>
    </r>
    <r>
      <rPr>
        <sz val="10"/>
        <rFont val="方正仿宋_GBK"/>
        <charset val="134"/>
      </rPr>
      <t>号</t>
    </r>
  </si>
  <si>
    <r>
      <rPr>
        <sz val="10"/>
        <rFont val="方正仿宋_GBK"/>
        <charset val="134"/>
      </rPr>
      <t>自治区财政专项扶贫资金</t>
    </r>
  </si>
  <si>
    <r>
      <rPr>
        <sz val="10"/>
        <rFont val="方正仿宋_GBK"/>
        <charset val="134"/>
      </rPr>
      <t>喀地财扶</t>
    </r>
    <r>
      <rPr>
        <sz val="10"/>
        <rFont val="Times New Roman"/>
        <charset val="134"/>
      </rPr>
      <t>[2019]2</t>
    </r>
    <r>
      <rPr>
        <sz val="10"/>
        <rFont val="方正仿宋_GBK"/>
        <charset val="134"/>
      </rPr>
      <t>号</t>
    </r>
  </si>
  <si>
    <r>
      <rPr>
        <sz val="10"/>
        <rFont val="方正仿宋_GBK"/>
        <charset val="134"/>
      </rPr>
      <t>中央扶贫专项资金</t>
    </r>
  </si>
  <si>
    <r>
      <rPr>
        <sz val="10"/>
        <rFont val="方正仿宋_GBK"/>
        <charset val="134"/>
      </rPr>
      <t>中央财政专项扶贫资金</t>
    </r>
  </si>
  <si>
    <r>
      <rPr>
        <sz val="10"/>
        <rFont val="方正仿宋_GBK"/>
        <charset val="134"/>
      </rPr>
      <t>英吉沙县林果业提质增产辅助项目</t>
    </r>
  </si>
  <si>
    <r>
      <rPr>
        <sz val="10"/>
        <rFont val="方正仿宋_GBK"/>
        <charset val="134"/>
      </rPr>
      <t>英吉沙县林下经济项目</t>
    </r>
  </si>
  <si>
    <r>
      <rPr>
        <sz val="10"/>
        <rFont val="方正仿宋_GBK"/>
        <charset val="134"/>
      </rPr>
      <t>英吉沙县特色林果种植基地建设项目</t>
    </r>
  </si>
  <si>
    <r>
      <rPr>
        <sz val="10"/>
        <rFont val="Times New Roman"/>
        <charset val="134"/>
      </rPr>
      <t>2019</t>
    </r>
    <r>
      <rPr>
        <sz val="10"/>
        <rFont val="方正仿宋_GBK"/>
        <charset val="134"/>
      </rPr>
      <t>年中央林业改革发展补助资金（统筹整合部分）</t>
    </r>
  </si>
  <si>
    <r>
      <rPr>
        <sz val="10"/>
        <rFont val="方正仿宋_GBK"/>
        <charset val="134"/>
      </rPr>
      <t>喀地财农</t>
    </r>
    <r>
      <rPr>
        <sz val="10"/>
        <rFont val="Times New Roman"/>
        <charset val="134"/>
      </rPr>
      <t>(2018)85</t>
    </r>
    <r>
      <rPr>
        <sz val="10"/>
        <rFont val="方正仿宋_GBK"/>
        <charset val="134"/>
      </rPr>
      <t>号</t>
    </r>
  </si>
  <si>
    <r>
      <rPr>
        <sz val="10"/>
        <rFont val="方正仿宋_GBK"/>
        <charset val="134"/>
      </rPr>
      <t>英吉沙县林下养殖项目</t>
    </r>
  </si>
  <si>
    <r>
      <rPr>
        <sz val="10"/>
        <rFont val="方正仿宋_GBK"/>
        <charset val="134"/>
      </rPr>
      <t>英吉沙县良种繁育中心建设项目</t>
    </r>
  </si>
  <si>
    <r>
      <rPr>
        <sz val="10"/>
        <rFont val="方正仿宋_GBK"/>
        <charset val="134"/>
      </rPr>
      <t>车辆购置税收入补助地方用于农村公路建设项目资金（统筹整合部分）</t>
    </r>
  </si>
  <si>
    <r>
      <rPr>
        <sz val="10"/>
        <rFont val="Times New Roman"/>
        <charset val="134"/>
      </rPr>
      <t>2019</t>
    </r>
    <r>
      <rPr>
        <sz val="10"/>
        <rFont val="方正仿宋_GBK"/>
        <charset val="134"/>
      </rPr>
      <t>年中央水利发展资金（统筹整合部分）</t>
    </r>
  </si>
  <si>
    <r>
      <rPr>
        <sz val="10"/>
        <rFont val="方正仿宋_GBK"/>
        <charset val="134"/>
      </rPr>
      <t>自治区一事一议财政奖补资金（统筹整合部分）</t>
    </r>
  </si>
  <si>
    <r>
      <rPr>
        <sz val="10"/>
        <rFont val="方正仿宋_GBK"/>
        <charset val="134"/>
      </rPr>
      <t>喀地综改</t>
    </r>
    <r>
      <rPr>
        <sz val="10"/>
        <rFont val="Times New Roman"/>
        <charset val="134"/>
      </rPr>
      <t>[2019]1</t>
    </r>
    <r>
      <rPr>
        <sz val="10"/>
        <rFont val="方正仿宋_GBK"/>
        <charset val="134"/>
      </rPr>
      <t>号</t>
    </r>
  </si>
  <si>
    <r>
      <rPr>
        <sz val="10"/>
        <rFont val="方正仿宋_GBK"/>
        <charset val="134"/>
      </rPr>
      <t>英吉沙县牲畜养殖良种繁育及推广项目</t>
    </r>
  </si>
  <si>
    <r>
      <rPr>
        <sz val="10"/>
        <rFont val="方正仿宋_GBK"/>
        <charset val="134"/>
      </rPr>
      <t>英吉沙县畜牧养殖小区建设项目</t>
    </r>
  </si>
  <si>
    <r>
      <rPr>
        <sz val="10"/>
        <rFont val="方正仿宋_GBK"/>
        <charset val="134"/>
      </rPr>
      <t>英吉沙县贫困户蛋鸡养殖项目</t>
    </r>
  </si>
  <si>
    <r>
      <rPr>
        <sz val="10"/>
        <rFont val="方正仿宋_GBK"/>
        <charset val="134"/>
      </rPr>
      <t>英吉沙县贫困户鸽子养殖项目</t>
    </r>
  </si>
  <si>
    <r>
      <rPr>
        <sz val="10"/>
        <rFont val="方正仿宋_GBK"/>
        <charset val="134"/>
      </rPr>
      <t>英吉沙县獭兔产业扶贫项目</t>
    </r>
  </si>
  <si>
    <r>
      <rPr>
        <sz val="10"/>
        <rFont val="方正仿宋_GBK"/>
        <charset val="134"/>
      </rPr>
      <t>自治区扶贫专项资金</t>
    </r>
  </si>
  <si>
    <r>
      <rPr>
        <sz val="10"/>
        <rFont val="方正仿宋_GBK"/>
        <charset val="134"/>
      </rPr>
      <t>英吉沙县庭院经济巩固提升项目</t>
    </r>
  </si>
  <si>
    <r>
      <rPr>
        <sz val="10"/>
        <rFont val="方正仿宋_GBK"/>
        <charset val="134"/>
      </rPr>
      <t>英吉沙县果蔬冷藏保鲜库建设项目</t>
    </r>
  </si>
  <si>
    <r>
      <rPr>
        <sz val="10"/>
        <rFont val="方正仿宋_GBK"/>
        <charset val="134"/>
      </rPr>
      <t>英吉沙县果蔬储藏窖建设项目</t>
    </r>
  </si>
  <si>
    <r>
      <rPr>
        <sz val="10"/>
        <rFont val="方正仿宋_GBK"/>
        <charset val="134"/>
      </rPr>
      <t>英吉沙县农机专业合作社建设项目</t>
    </r>
  </si>
  <si>
    <r>
      <rPr>
        <sz val="10"/>
        <rFont val="方正仿宋_GBK"/>
        <charset val="134"/>
      </rPr>
      <t>自治区扶持村级集体经济发展试点补助资金（统筹整合部分）</t>
    </r>
  </si>
  <si>
    <r>
      <rPr>
        <sz val="10"/>
        <rFont val="方正仿宋_GBK"/>
        <charset val="134"/>
      </rPr>
      <t>喀地综改</t>
    </r>
    <r>
      <rPr>
        <sz val="10"/>
        <rFont val="Times New Roman"/>
        <charset val="134"/>
      </rPr>
      <t>[2019]3</t>
    </r>
    <r>
      <rPr>
        <sz val="10"/>
        <rFont val="方正仿宋_GBK"/>
        <charset val="134"/>
      </rPr>
      <t>号</t>
    </r>
  </si>
  <si>
    <r>
      <rPr>
        <sz val="10"/>
        <rFont val="方正仿宋_GBK"/>
        <charset val="134"/>
      </rPr>
      <t>自治区农村综合改革转移支付</t>
    </r>
  </si>
  <si>
    <r>
      <rPr>
        <sz val="10"/>
        <rFont val="方正仿宋_GBK"/>
        <charset val="134"/>
      </rPr>
      <t>喀地综改</t>
    </r>
    <r>
      <rPr>
        <sz val="10"/>
        <rFont val="Times New Roman"/>
        <charset val="134"/>
      </rPr>
      <t>[2019]5</t>
    </r>
    <r>
      <rPr>
        <sz val="10"/>
        <rFont val="方正仿宋_GBK"/>
        <charset val="134"/>
      </rPr>
      <t>号</t>
    </r>
  </si>
  <si>
    <r>
      <rPr>
        <sz val="10"/>
        <rFont val="方正仿宋_GBK"/>
        <charset val="134"/>
      </rPr>
      <t>中央生猪（牛羊）调出大县奖励</t>
    </r>
    <r>
      <rPr>
        <sz val="10"/>
        <rFont val="Times New Roman"/>
        <charset val="134"/>
      </rPr>
      <t xml:space="preserve">
</t>
    </r>
    <r>
      <rPr>
        <sz val="10"/>
        <rFont val="方正仿宋_GBK"/>
        <charset val="134"/>
      </rPr>
      <t>资金（省级统筹部分）</t>
    </r>
  </si>
  <si>
    <r>
      <rPr>
        <sz val="10"/>
        <rFont val="方正仿宋_GBK"/>
        <charset val="134"/>
      </rPr>
      <t>喀地财建</t>
    </r>
    <r>
      <rPr>
        <sz val="10"/>
        <rFont val="Times New Roman"/>
        <charset val="134"/>
      </rPr>
      <t>[2019]55</t>
    </r>
    <r>
      <rPr>
        <sz val="10"/>
        <rFont val="方正仿宋_GBK"/>
        <charset val="134"/>
      </rPr>
      <t>号</t>
    </r>
  </si>
  <si>
    <r>
      <rPr>
        <sz val="10"/>
        <rFont val="Times New Roman"/>
        <charset val="134"/>
      </rPr>
      <t>2019</t>
    </r>
    <r>
      <rPr>
        <sz val="10"/>
        <rFont val="方正仿宋_GBK"/>
        <charset val="134"/>
      </rPr>
      <t>年自治区新增建设用地土地有偿使用费安排的高标准基本农田建设资金</t>
    </r>
    <r>
      <rPr>
        <sz val="10"/>
        <rFont val="Times New Roman"/>
        <charset val="134"/>
      </rPr>
      <t>(</t>
    </r>
    <r>
      <rPr>
        <sz val="10"/>
        <rFont val="方正仿宋_GBK"/>
        <charset val="134"/>
      </rPr>
      <t>统筹整合部分）</t>
    </r>
  </si>
  <si>
    <r>
      <rPr>
        <sz val="10"/>
        <rFont val="方正仿宋_GBK"/>
        <charset val="134"/>
      </rPr>
      <t>喀地财建</t>
    </r>
    <r>
      <rPr>
        <sz val="10"/>
        <rFont val="Times New Roman"/>
        <charset val="134"/>
      </rPr>
      <t>[2019]50</t>
    </r>
    <r>
      <rPr>
        <sz val="10"/>
        <rFont val="方正仿宋_GBK"/>
        <charset val="134"/>
      </rPr>
      <t>号</t>
    </r>
  </si>
  <si>
    <r>
      <rPr>
        <sz val="10"/>
        <rFont val="方正仿宋_GBK"/>
        <charset val="134"/>
      </rPr>
      <t>自治区农村环境连片整治示范资金</t>
    </r>
  </si>
  <si>
    <r>
      <rPr>
        <sz val="10"/>
        <rFont val="方正仿宋_GBK"/>
        <charset val="134"/>
      </rPr>
      <t>喀地财建</t>
    </r>
    <r>
      <rPr>
        <sz val="10"/>
        <rFont val="Times New Roman"/>
        <charset val="134"/>
      </rPr>
      <t>[2019]49</t>
    </r>
    <r>
      <rPr>
        <sz val="10"/>
        <rFont val="方正仿宋_GBK"/>
        <charset val="134"/>
      </rPr>
      <t>号</t>
    </r>
  </si>
  <si>
    <r>
      <rPr>
        <sz val="10"/>
        <rFont val="方正仿宋_GBK"/>
        <charset val="134"/>
      </rPr>
      <t>自治区安排基本建设投资用于</t>
    </r>
    <r>
      <rPr>
        <sz val="10"/>
        <rFont val="Times New Roman"/>
        <charset val="134"/>
      </rPr>
      <t>“</t>
    </r>
    <r>
      <rPr>
        <sz val="10"/>
        <rFont val="方正仿宋_GBK"/>
        <charset val="134"/>
      </rPr>
      <t>三农</t>
    </r>
    <r>
      <rPr>
        <sz val="10"/>
        <rFont val="Times New Roman"/>
        <charset val="134"/>
      </rPr>
      <t>”</t>
    </r>
    <r>
      <rPr>
        <sz val="10"/>
        <rFont val="方正仿宋_GBK"/>
        <charset val="134"/>
      </rPr>
      <t>部分</t>
    </r>
    <r>
      <rPr>
        <sz val="10"/>
        <rFont val="Times New Roman"/>
        <charset val="134"/>
      </rPr>
      <t xml:space="preserve">
</t>
    </r>
  </si>
  <si>
    <r>
      <rPr>
        <sz val="10"/>
        <rFont val="方正仿宋_GBK"/>
        <charset val="134"/>
      </rPr>
      <t>喀地财建</t>
    </r>
    <r>
      <rPr>
        <sz val="10"/>
        <rFont val="Times New Roman"/>
        <charset val="134"/>
      </rPr>
      <t>[2019]58</t>
    </r>
    <r>
      <rPr>
        <sz val="10"/>
        <rFont val="方正仿宋_GBK"/>
        <charset val="134"/>
      </rPr>
      <t>号</t>
    </r>
  </si>
  <si>
    <r>
      <rPr>
        <sz val="10"/>
        <rFont val="方正仿宋_GBK"/>
        <charset val="134"/>
      </rPr>
      <t>自治区旅游发展基金</t>
    </r>
  </si>
  <si>
    <r>
      <rPr>
        <sz val="10"/>
        <rFont val="方正仿宋_GBK"/>
        <charset val="134"/>
      </rPr>
      <t>喀地财教</t>
    </r>
    <r>
      <rPr>
        <sz val="10"/>
        <rFont val="Times New Roman"/>
        <charset val="134"/>
      </rPr>
      <t>[2019]55</t>
    </r>
    <r>
      <rPr>
        <sz val="10"/>
        <rFont val="方正仿宋_GBK"/>
        <charset val="134"/>
      </rPr>
      <t>号</t>
    </r>
  </si>
  <si>
    <r>
      <rPr>
        <sz val="10"/>
        <rFont val="方正仿宋_GBK"/>
        <charset val="134"/>
      </rPr>
      <t>喀地财农</t>
    </r>
    <r>
      <rPr>
        <sz val="10"/>
        <rFont val="Times New Roman"/>
        <charset val="134"/>
      </rPr>
      <t>[2019]35</t>
    </r>
    <r>
      <rPr>
        <sz val="10"/>
        <rFont val="方正仿宋_GBK"/>
        <charset val="134"/>
      </rPr>
      <t>号</t>
    </r>
  </si>
  <si>
    <r>
      <rPr>
        <sz val="10"/>
        <rFont val="Times New Roman"/>
        <charset val="134"/>
      </rPr>
      <t>2019</t>
    </r>
    <r>
      <rPr>
        <sz val="10"/>
        <rFont val="方正仿宋_GBK"/>
        <charset val="134"/>
      </rPr>
      <t>年第二批中央水利发展资金（统筹整合部分）</t>
    </r>
  </si>
  <si>
    <r>
      <rPr>
        <sz val="10"/>
        <rFont val="方正仿宋_GBK"/>
        <charset val="134"/>
      </rPr>
      <t>喀地财农</t>
    </r>
    <r>
      <rPr>
        <sz val="10"/>
        <rFont val="Times New Roman"/>
        <charset val="134"/>
      </rPr>
      <t>[2019]36</t>
    </r>
    <r>
      <rPr>
        <sz val="10"/>
        <rFont val="方正仿宋_GBK"/>
        <charset val="134"/>
      </rPr>
      <t>号</t>
    </r>
  </si>
  <si>
    <r>
      <rPr>
        <sz val="10"/>
        <rFont val="方正仿宋_GBK"/>
        <charset val="134"/>
      </rPr>
      <t>中央产粮大县奖励资金（统筹整合部分）</t>
    </r>
  </si>
  <si>
    <r>
      <rPr>
        <sz val="10"/>
        <rFont val="方正仿宋_GBK"/>
        <charset val="134"/>
      </rPr>
      <t>喀地财建</t>
    </r>
    <r>
      <rPr>
        <sz val="10"/>
        <rFont val="Times New Roman"/>
        <charset val="134"/>
      </rPr>
      <t>[2019]66</t>
    </r>
    <r>
      <rPr>
        <sz val="10"/>
        <rFont val="方正仿宋_GBK"/>
        <charset val="134"/>
      </rPr>
      <t>号</t>
    </r>
  </si>
  <si>
    <r>
      <rPr>
        <sz val="10"/>
        <rFont val="方正仿宋_GBK"/>
        <charset val="134"/>
      </rPr>
      <t>英吉沙县色买提甜杏肉生产加工建设项目</t>
    </r>
  </si>
  <si>
    <r>
      <rPr>
        <sz val="10"/>
        <rFont val="方正仿宋_GBK"/>
        <charset val="134"/>
      </rPr>
      <t>英吉沙县色买提甜杏肉生产加工建设改扩建项目</t>
    </r>
  </si>
  <si>
    <r>
      <rPr>
        <sz val="10"/>
        <rFont val="方正仿宋_GBK"/>
        <charset val="134"/>
      </rPr>
      <t>英吉沙县杏子加工设备购置项目</t>
    </r>
  </si>
  <si>
    <r>
      <rPr>
        <sz val="10"/>
        <rFont val="方正仿宋_GBK"/>
        <charset val="134"/>
      </rPr>
      <t>英吉沙县烘干房改造项目</t>
    </r>
  </si>
  <si>
    <r>
      <rPr>
        <sz val="10"/>
        <rFont val="方正仿宋_GBK"/>
        <charset val="134"/>
      </rPr>
      <t>英吉沙县水产养殖建设项目</t>
    </r>
  </si>
  <si>
    <r>
      <rPr>
        <sz val="10"/>
        <rFont val="方正仿宋_GBK"/>
        <charset val="134"/>
      </rPr>
      <t>英吉沙县芒辛镇</t>
    </r>
    <r>
      <rPr>
        <sz val="10"/>
        <rFont val="Times New Roman"/>
        <charset val="134"/>
      </rPr>
      <t>9</t>
    </r>
    <r>
      <rPr>
        <sz val="10"/>
        <rFont val="方正仿宋_GBK"/>
        <charset val="134"/>
      </rPr>
      <t>村土陶旅游扶贫建设项目</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</si>
  <si>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1</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</si>
  <si>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2</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</si>
  <si>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3</t>
    </r>
    <r>
      <rPr>
        <sz val="10"/>
        <rFont val="方正仿宋_GBK"/>
        <charset val="134"/>
      </rPr>
      <t>号</t>
    </r>
  </si>
  <si>
    <r>
      <rPr>
        <sz val="10"/>
        <rFont val="方正仿宋_GBK"/>
        <charset val="134"/>
      </rPr>
      <t>英吉沙县农贸市场建设项目</t>
    </r>
  </si>
  <si>
    <r>
      <rPr>
        <sz val="10"/>
        <rFont val="方正仿宋_GBK"/>
        <charset val="134"/>
      </rPr>
      <t>英吉沙县农村小市场建设项目</t>
    </r>
  </si>
  <si>
    <r>
      <rPr>
        <sz val="10"/>
        <rFont val="方正仿宋_GBK"/>
        <charset val="134"/>
      </rPr>
      <t>英吉沙县十小工程建设项目</t>
    </r>
  </si>
  <si>
    <r>
      <rPr>
        <sz val="10"/>
        <rFont val="方正仿宋_GBK"/>
        <charset val="134"/>
      </rPr>
      <t>英吉沙县乡村车间建设项目</t>
    </r>
  </si>
  <si>
    <r>
      <rPr>
        <sz val="10"/>
        <rFont val="Times New Roman"/>
        <charset val="134"/>
      </rPr>
      <t>2019</t>
    </r>
    <r>
      <rPr>
        <sz val="10"/>
        <rFont val="方正仿宋_GBK"/>
        <charset val="134"/>
      </rPr>
      <t>年自治区彩票公益金用于涉农整合资金</t>
    </r>
  </si>
  <si>
    <r>
      <rPr>
        <sz val="10"/>
        <rFont val="方正仿宋_GBK"/>
        <charset val="134"/>
      </rPr>
      <t>喀地财综</t>
    </r>
    <r>
      <rPr>
        <sz val="10"/>
        <rFont val="Times New Roman"/>
        <charset val="134"/>
      </rPr>
      <t>[2018]48</t>
    </r>
    <r>
      <rPr>
        <sz val="10"/>
        <rFont val="方正仿宋_GBK"/>
        <charset val="134"/>
      </rPr>
      <t>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</si>
  <si>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21</t>
    </r>
    <r>
      <rPr>
        <sz val="10"/>
        <rFont val="方正仿宋_GBK"/>
        <charset val="134"/>
      </rPr>
      <t>号</t>
    </r>
  </si>
  <si>
    <r>
      <rPr>
        <sz val="10"/>
        <rFont val="方正仿宋_GBK"/>
        <charset val="134"/>
      </rPr>
      <t>中央旅游发展基金</t>
    </r>
  </si>
  <si>
    <r>
      <rPr>
        <sz val="10"/>
        <rFont val="方正仿宋_GBK"/>
        <charset val="134"/>
      </rPr>
      <t>喀地财行〔</t>
    </r>
    <r>
      <rPr>
        <sz val="10"/>
        <rFont val="Times New Roman"/>
        <charset val="134"/>
      </rPr>
      <t>2018</t>
    </r>
    <r>
      <rPr>
        <sz val="10"/>
        <rFont val="方正仿宋_GBK"/>
        <charset val="134"/>
      </rPr>
      <t>〕</t>
    </r>
    <r>
      <rPr>
        <sz val="10"/>
        <rFont val="Times New Roman"/>
        <charset val="134"/>
      </rPr>
      <t>90</t>
    </r>
    <r>
      <rPr>
        <sz val="10"/>
        <rFont val="方正仿宋_GBK"/>
        <charset val="134"/>
      </rPr>
      <t>号</t>
    </r>
  </si>
  <si>
    <r>
      <rPr>
        <sz val="10"/>
        <rFont val="方正仿宋_GBK"/>
        <charset val="134"/>
      </rPr>
      <t>英吉沙县乡村车间改造建设项目</t>
    </r>
  </si>
  <si>
    <r>
      <rPr>
        <sz val="10"/>
        <rFont val="方正仿宋_GBK"/>
        <charset val="134"/>
      </rPr>
      <t>英吉沙县新城工业园扶贫车间建设项目</t>
    </r>
  </si>
  <si>
    <r>
      <rPr>
        <sz val="10"/>
        <rFont val="Times New Roman"/>
        <charset val="134"/>
      </rPr>
      <t>2019</t>
    </r>
    <r>
      <rPr>
        <sz val="10"/>
        <rFont val="方正仿宋_GBK"/>
        <charset val="134"/>
      </rPr>
      <t>年中央扶贫专项资金（第二批）</t>
    </r>
  </si>
  <si>
    <r>
      <rPr>
        <sz val="10"/>
        <rFont val="方正仿宋_GBK"/>
        <charset val="134"/>
      </rPr>
      <t>英吉沙县就业配套设施建设项目</t>
    </r>
  </si>
  <si>
    <r>
      <rPr>
        <sz val="10"/>
        <rFont val="方正仿宋_GBK"/>
        <charset val="134"/>
      </rPr>
      <t>喀地财建</t>
    </r>
    <r>
      <rPr>
        <sz val="10"/>
        <rFont val="Times New Roman"/>
        <charset val="134"/>
      </rPr>
      <t>[2018]140</t>
    </r>
    <r>
      <rPr>
        <sz val="10"/>
        <rFont val="方正仿宋_GBK"/>
        <charset val="134"/>
      </rPr>
      <t>号</t>
    </r>
  </si>
  <si>
    <r>
      <rPr>
        <sz val="10"/>
        <rFont val="方正仿宋_GBK"/>
        <charset val="134"/>
      </rPr>
      <t>英吉沙县贫困户就业</t>
    </r>
    <r>
      <rPr>
        <sz val="10"/>
        <rFont val="Times New Roman"/>
        <charset val="134"/>
      </rPr>
      <t>“</t>
    </r>
    <r>
      <rPr>
        <sz val="10"/>
        <rFont val="方正仿宋_GBK"/>
        <charset val="134"/>
      </rPr>
      <t>以奖代补</t>
    </r>
    <r>
      <rPr>
        <sz val="10"/>
        <rFont val="Times New Roman"/>
        <charset val="134"/>
      </rPr>
      <t>”</t>
    </r>
    <r>
      <rPr>
        <sz val="10"/>
        <rFont val="方正仿宋_GBK"/>
        <charset val="134"/>
      </rPr>
      <t>项目</t>
    </r>
  </si>
  <si>
    <r>
      <rPr>
        <sz val="10"/>
        <rFont val="方正仿宋_GBK"/>
        <charset val="134"/>
      </rPr>
      <t>涉农整合资金</t>
    </r>
  </si>
  <si>
    <r>
      <rPr>
        <sz val="10"/>
        <rFont val="方正仿宋_GBK"/>
        <charset val="134"/>
      </rPr>
      <t>英吉沙县手工业设备项目</t>
    </r>
  </si>
  <si>
    <r>
      <rPr>
        <sz val="10"/>
        <rFont val="方正仿宋_GBK"/>
        <charset val="134"/>
      </rPr>
      <t>英吉沙县安居富民房建设项目</t>
    </r>
  </si>
  <si>
    <r>
      <rPr>
        <sz val="10"/>
        <rFont val="Times New Roman"/>
        <charset val="134"/>
      </rPr>
      <t>2019</t>
    </r>
    <r>
      <rPr>
        <sz val="10"/>
        <rFont val="方正仿宋_GBK"/>
        <charset val="134"/>
      </rPr>
      <t>年中央第一批农村危房改造补助资金（建档立卡贫困户）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</si>
  <si>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53</t>
    </r>
    <r>
      <rPr>
        <sz val="10"/>
        <rFont val="方正仿宋_GBK"/>
        <charset val="134"/>
      </rPr>
      <t>号</t>
    </r>
  </si>
  <si>
    <r>
      <rPr>
        <sz val="10"/>
        <rFont val="Times New Roman"/>
        <charset val="134"/>
      </rPr>
      <t>2019</t>
    </r>
    <r>
      <rPr>
        <sz val="10"/>
        <rFont val="方正仿宋_GBK"/>
        <charset val="134"/>
      </rPr>
      <t>年自治区地方政府债务资金用于农村安居工程（建档立卡贫困户）</t>
    </r>
  </si>
  <si>
    <r>
      <rPr>
        <sz val="10"/>
        <rFont val="方正仿宋_GBK"/>
        <charset val="134"/>
      </rPr>
      <t>喀地财建</t>
    </r>
    <r>
      <rPr>
        <sz val="10"/>
        <rFont val="Times New Roman"/>
        <charset val="134"/>
      </rPr>
      <t>[2019]44</t>
    </r>
    <r>
      <rPr>
        <sz val="10"/>
        <rFont val="方正仿宋_GBK"/>
        <charset val="134"/>
      </rPr>
      <t>号</t>
    </r>
  </si>
  <si>
    <r>
      <rPr>
        <sz val="10"/>
        <rFont val="方正仿宋_GBK"/>
        <charset val="134"/>
      </rPr>
      <t>英吉沙县南部四乡农村饮水安全巩固提升工程</t>
    </r>
  </si>
  <si>
    <r>
      <rPr>
        <sz val="10"/>
        <rFont val="方正仿宋_GBK"/>
        <charset val="134"/>
      </rPr>
      <t>喀地财农</t>
    </r>
    <r>
      <rPr>
        <sz val="10"/>
        <rFont val="Times New Roman"/>
        <charset val="134"/>
      </rPr>
      <t>[2018]83</t>
    </r>
    <r>
      <rPr>
        <sz val="10"/>
        <rFont val="方正仿宋_GBK"/>
        <charset val="134"/>
      </rPr>
      <t>号</t>
    </r>
  </si>
  <si>
    <r>
      <rPr>
        <sz val="10"/>
        <rFont val="方正仿宋_GBK"/>
        <charset val="134"/>
      </rPr>
      <t>英吉沙县依格孜牙乡农村饮水安全巩固提升工程</t>
    </r>
  </si>
  <si>
    <r>
      <rPr>
        <sz val="10"/>
        <rFont val="方正仿宋_GBK"/>
        <charset val="134"/>
      </rPr>
      <t>英吉沙县桥梁建设项目</t>
    </r>
  </si>
  <si>
    <r>
      <rPr>
        <sz val="10"/>
        <rFont val="方正仿宋_GBK"/>
        <charset val="134"/>
      </rPr>
      <t>英吉沙县村组或巷道道路建设项目</t>
    </r>
  </si>
  <si>
    <r>
      <rPr>
        <sz val="10"/>
        <rFont val="方正仿宋_GBK"/>
        <charset val="134"/>
      </rPr>
      <t>英吉沙县煤改电入户工程建设项目</t>
    </r>
  </si>
  <si>
    <r>
      <rPr>
        <sz val="10"/>
        <rFont val="方正仿宋_GBK"/>
        <charset val="134"/>
      </rPr>
      <t>英吉沙县防渗渠建设项目</t>
    </r>
  </si>
  <si>
    <r>
      <rPr>
        <sz val="10"/>
        <rFont val="方正仿宋_GBK"/>
        <charset val="134"/>
      </rPr>
      <t>英吉沙县排碱渠建设项目</t>
    </r>
  </si>
  <si>
    <r>
      <rPr>
        <sz val="10"/>
        <rFont val="方正仿宋_GBK"/>
        <charset val="134"/>
      </rPr>
      <t>英吉沙县英其力克闸口建设项目</t>
    </r>
  </si>
  <si>
    <r>
      <rPr>
        <sz val="10"/>
        <rFont val="方正仿宋_GBK"/>
        <charset val="134"/>
      </rPr>
      <t>英吉沙县扶贫小额信贷贴息项目</t>
    </r>
  </si>
  <si>
    <r>
      <rPr>
        <sz val="10"/>
        <rFont val="方正仿宋_GBK"/>
        <charset val="134"/>
      </rPr>
      <t>英吉沙县扶贫龙头企业扶贫贷款贴息项目</t>
    </r>
  </si>
  <si>
    <r>
      <rPr>
        <sz val="10"/>
        <rFont val="方正仿宋_GBK"/>
        <charset val="134"/>
      </rPr>
      <t>英吉沙县扶贫小额信贷风险补偿金项目</t>
    </r>
  </si>
  <si>
    <r>
      <rPr>
        <sz val="12"/>
        <rFont val="方正仿宋_GBK"/>
        <charset val="134"/>
      </rPr>
      <t>卫生室</t>
    </r>
  </si>
  <si>
    <r>
      <rPr>
        <sz val="10"/>
        <rFont val="方正仿宋_GBK"/>
        <charset val="134"/>
      </rPr>
      <t>县级资金</t>
    </r>
  </si>
  <si>
    <r>
      <rPr>
        <sz val="12"/>
        <rFont val="方正仿宋_GBK"/>
        <charset val="134"/>
      </rPr>
      <t>实用技术培训</t>
    </r>
  </si>
  <si>
    <r>
      <rPr>
        <sz val="12"/>
        <rFont val="方正仿宋_GBK"/>
        <charset val="134"/>
      </rPr>
      <t>创业致富带头人培训</t>
    </r>
  </si>
  <si>
    <t>填表说明：1.请按照表中例子，按年度整合方案中所涉项目一一填列，做到资金与项目相对应，与纳入整合总规模相一致。
2.跨类别项目资金占比=跨类别类型为标记是否跨类别使用中“是”的资金合计/资金规模小计。
3.项目类别只需在对应类别下打1，有且只有一个1标识。</t>
  </si>
</sst>
</file>

<file path=xl/styles.xml><?xml version="1.0" encoding="utf-8"?>
<styleSheet xmlns="http://schemas.openxmlformats.org/spreadsheetml/2006/main">
  <numFmts count="12">
    <numFmt numFmtId="44" formatCode="_ &quot;￥&quot;* #,##0.00_ ;_ &quot;￥&quot;* \-#,##0.00_ ;_ &quot;￥&quot;* &quot;-&quot;??_ ;_ @_ "/>
    <numFmt numFmtId="43" formatCode="_ * #,##0.00_ ;_ * \-#,##0.00_ ;_ * &quot;-&quot;??_ ;_ @_ "/>
    <numFmt numFmtId="176" formatCode="0.0_);[Red]\(0.0\)"/>
    <numFmt numFmtId="42" formatCode="_ &quot;￥&quot;* #,##0_ ;_ &quot;￥&quot;* \-#,##0_ ;_ &quot;￥&quot;* &quot;-&quot;_ ;_ @_ "/>
    <numFmt numFmtId="41" formatCode="_ * #,##0_ ;_ * \-#,##0_ ;_ * &quot;-&quot;_ ;_ @_ "/>
    <numFmt numFmtId="177" formatCode="0.0000_ "/>
    <numFmt numFmtId="178" formatCode="0.00_ "/>
    <numFmt numFmtId="179" formatCode="0_ "/>
    <numFmt numFmtId="180" formatCode="0.0_ "/>
    <numFmt numFmtId="181" formatCode="0_);[Red]\(0\)"/>
    <numFmt numFmtId="182" formatCode="0.000_ "/>
    <numFmt numFmtId="183" formatCode="0.00_);[Red]\(0.00\)"/>
  </numFmts>
  <fonts count="42">
    <font>
      <sz val="11"/>
      <color theme="1"/>
      <name val="宋体"/>
      <charset val="134"/>
      <scheme val="minor"/>
    </font>
    <font>
      <sz val="11"/>
      <name val="Times New Roman"/>
      <charset val="134"/>
    </font>
    <font>
      <b/>
      <sz val="10"/>
      <name val="宋体"/>
      <charset val="134"/>
    </font>
    <font>
      <sz val="10"/>
      <name val="宋体"/>
      <charset val="134"/>
    </font>
    <font>
      <sz val="11"/>
      <name val="宋体"/>
      <charset val="134"/>
    </font>
    <font>
      <sz val="24"/>
      <name val="宋体"/>
      <charset val="134"/>
    </font>
    <font>
      <sz val="12"/>
      <name val="方正小标宋简体"/>
      <charset val="134"/>
    </font>
    <font>
      <sz val="12"/>
      <name val="Times New Roman"/>
      <charset val="134"/>
    </font>
    <font>
      <sz val="10"/>
      <name val="方正仿宋_GBK"/>
      <charset val="134"/>
    </font>
    <font>
      <b/>
      <sz val="14"/>
      <name val="微软雅黑"/>
      <charset val="134"/>
    </font>
    <font>
      <sz val="10"/>
      <name val="Times New Roman"/>
      <charset val="134"/>
    </font>
    <font>
      <sz val="11"/>
      <name val="仿宋_GB2312"/>
      <charset val="134"/>
    </font>
    <font>
      <sz val="24"/>
      <name val="方正小标宋简体"/>
      <charset val="134"/>
    </font>
    <font>
      <b/>
      <sz val="14"/>
      <name val="宋体"/>
      <charset val="134"/>
    </font>
    <font>
      <b/>
      <sz val="12"/>
      <name val="宋体"/>
      <charset val="134"/>
    </font>
    <font>
      <b/>
      <sz val="11"/>
      <name val="宋体"/>
      <charset val="134"/>
    </font>
    <font>
      <sz val="10"/>
      <color theme="1"/>
      <name val="宋体"/>
      <charset val="134"/>
    </font>
    <font>
      <sz val="24"/>
      <name val="Times New Roman"/>
      <charset val="134"/>
    </font>
    <font>
      <sz val="10"/>
      <color rgb="FF000000"/>
      <name val="宋体"/>
      <charset val="134"/>
    </font>
    <font>
      <b/>
      <sz val="11"/>
      <name val="宋体"/>
      <charset val="134"/>
      <scheme val="maj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name val="方正仿宋_GBK"/>
      <charset val="134"/>
    </font>
  </fonts>
  <fills count="38">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7"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0" fillId="16" borderId="8" applyNumberFormat="0" applyFont="0" applyAlignment="0" applyProtection="0">
      <alignment vertical="center"/>
    </xf>
    <xf numFmtId="0" fontId="20"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9" applyNumberFormat="0" applyFill="0" applyAlignment="0" applyProtection="0">
      <alignment vertical="center"/>
    </xf>
    <xf numFmtId="0" fontId="36" fillId="0" borderId="9" applyNumberFormat="0" applyFill="0" applyAlignment="0" applyProtection="0">
      <alignment vertical="center"/>
    </xf>
    <xf numFmtId="0" fontId="20" fillId="31" borderId="0" applyNumberFormat="0" applyBorder="0" applyAlignment="0" applyProtection="0">
      <alignment vertical="center"/>
    </xf>
    <xf numFmtId="0" fontId="32" fillId="0" borderId="11" applyNumberFormat="0" applyFill="0" applyAlignment="0" applyProtection="0">
      <alignment vertical="center"/>
    </xf>
    <xf numFmtId="0" fontId="20" fillId="24" borderId="0" applyNumberFormat="0" applyBorder="0" applyAlignment="0" applyProtection="0">
      <alignment vertical="center"/>
    </xf>
    <xf numFmtId="0" fontId="24" fillId="12" borderId="6" applyNumberFormat="0" applyAlignment="0" applyProtection="0">
      <alignment vertical="center"/>
    </xf>
    <xf numFmtId="0" fontId="37" fillId="12" borderId="7" applyNumberFormat="0" applyAlignment="0" applyProtection="0">
      <alignment vertical="center"/>
    </xf>
    <xf numFmtId="0" fontId="27" fillId="18" borderId="10" applyNumberFormat="0" applyAlignment="0" applyProtection="0">
      <alignment vertical="center"/>
    </xf>
    <xf numFmtId="0" fontId="21" fillId="33" borderId="0" applyNumberFormat="0" applyBorder="0" applyAlignment="0" applyProtection="0">
      <alignment vertical="center"/>
    </xf>
    <xf numFmtId="0" fontId="20" fillId="35"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22" fillId="10" borderId="0" applyNumberFormat="0" applyBorder="0" applyAlignment="0" applyProtection="0">
      <alignment vertical="center"/>
    </xf>
    <xf numFmtId="0" fontId="40" fillId="37" borderId="0" applyNumberFormat="0" applyBorder="0" applyAlignment="0" applyProtection="0">
      <alignment vertical="center"/>
    </xf>
    <xf numFmtId="0" fontId="21" fillId="21" borderId="0" applyNumberFormat="0" applyBorder="0" applyAlignment="0" applyProtection="0">
      <alignment vertical="center"/>
    </xf>
    <xf numFmtId="0" fontId="20" fillId="30" borderId="0" applyNumberFormat="0" applyBorder="0" applyAlignment="0" applyProtection="0">
      <alignment vertical="center"/>
    </xf>
    <xf numFmtId="0" fontId="21" fillId="34" borderId="0" applyNumberFormat="0" applyBorder="0" applyAlignment="0" applyProtection="0">
      <alignment vertical="center"/>
    </xf>
    <xf numFmtId="0" fontId="21" fillId="36"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20" fillId="7" borderId="0" applyNumberFormat="0" applyBorder="0" applyAlignment="0" applyProtection="0">
      <alignment vertical="center"/>
    </xf>
    <xf numFmtId="0" fontId="20" fillId="32" borderId="0" applyNumberFormat="0" applyBorder="0" applyAlignment="0" applyProtection="0">
      <alignment vertical="center"/>
    </xf>
    <xf numFmtId="0" fontId="21" fillId="22" borderId="0" applyNumberFormat="0" applyBorder="0" applyAlignment="0" applyProtection="0">
      <alignment vertical="center"/>
    </xf>
    <xf numFmtId="0" fontId="21" fillId="15" borderId="0" applyNumberFormat="0" applyBorder="0" applyAlignment="0" applyProtection="0">
      <alignment vertical="center"/>
    </xf>
    <xf numFmtId="0" fontId="20" fillId="20" borderId="0" applyNumberFormat="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21" fillId="26" borderId="0" applyNumberFormat="0" applyBorder="0" applyAlignment="0" applyProtection="0">
      <alignment vertical="center"/>
    </xf>
    <xf numFmtId="0" fontId="20" fillId="14" borderId="0" applyNumberFormat="0" applyBorder="0" applyAlignment="0" applyProtection="0">
      <alignment vertical="center"/>
    </xf>
    <xf numFmtId="0" fontId="31" fillId="0" borderId="0"/>
    <xf numFmtId="0" fontId="0" fillId="0" borderId="0" applyBorder="0">
      <alignment vertical="center"/>
    </xf>
    <xf numFmtId="0" fontId="0" fillId="0" borderId="0">
      <alignment vertical="center"/>
    </xf>
    <xf numFmtId="0" fontId="0" fillId="0" borderId="0"/>
    <xf numFmtId="0" fontId="0" fillId="0" borderId="0">
      <alignment vertical="center"/>
    </xf>
  </cellStyleXfs>
  <cellXfs count="8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2" applyNumberFormat="1" applyFont="1" applyFill="1" applyBorder="1" applyAlignment="1" applyProtection="1">
      <alignment horizontal="left" vertical="center" wrapText="1"/>
    </xf>
    <xf numFmtId="178"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left" vertical="center" wrapText="1"/>
    </xf>
    <xf numFmtId="0" fontId="10" fillId="3" borderId="1" xfId="52" applyNumberFormat="1" applyFont="1" applyFill="1" applyBorder="1" applyAlignment="1" applyProtection="1">
      <alignment horizontal="left" vertical="center" wrapText="1"/>
    </xf>
    <xf numFmtId="180" fontId="10" fillId="4"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5" borderId="1" xfId="52" applyNumberFormat="1" applyFont="1" applyFill="1" applyBorder="1" applyAlignment="1" applyProtection="1">
      <alignment horizontal="left" vertical="center" wrapText="1"/>
    </xf>
    <xf numFmtId="17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3" fillId="0" borderId="0" xfId="0" applyFont="1" applyFill="1" applyBorder="1" applyAlignment="1">
      <alignment horizontal="center" vertical="center"/>
    </xf>
    <xf numFmtId="17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178" fontId="10" fillId="4"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center" vertical="center" wrapText="1"/>
    </xf>
    <xf numFmtId="180" fontId="3" fillId="0" borderId="4"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83" fontId="7" fillId="0" borderId="1" xfId="0" applyNumberFormat="1" applyFont="1" applyFill="1" applyBorder="1" applyAlignment="1">
      <alignment horizontal="center" vertical="center" wrapText="1"/>
    </xf>
    <xf numFmtId="0" fontId="0" fillId="0" borderId="0" xfId="0" applyAlignment="1">
      <alignment vertical="center"/>
    </xf>
    <xf numFmtId="0" fontId="12"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179" fontId="2" fillId="6"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xf>
    <xf numFmtId="0" fontId="17" fillId="0" borderId="0" xfId="0" applyFont="1" applyFill="1" applyBorder="1" applyAlignment="1">
      <alignment horizontal="center" vertical="center" wrapText="1"/>
    </xf>
    <xf numFmtId="178" fontId="14" fillId="6"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8" fontId="3"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78" fontId="18" fillId="0" borderId="1" xfId="0" applyNumberFormat="1" applyFont="1" applyFill="1" applyBorder="1" applyAlignment="1">
      <alignment horizontal="center" vertical="center"/>
    </xf>
    <xf numFmtId="0" fontId="8" fillId="0" borderId="0" xfId="0" applyFont="1" applyFill="1" applyAlignment="1">
      <alignment horizontal="center" vertical="center" wrapText="1"/>
    </xf>
    <xf numFmtId="178" fontId="2" fillId="6" borderId="1" xfId="0" applyNumberFormat="1" applyFont="1" applyFill="1" applyBorder="1" applyAlignment="1">
      <alignment horizontal="center" vertical="center" wrapText="1"/>
    </xf>
    <xf numFmtId="178" fontId="15" fillId="4"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8" fontId="16" fillId="0" borderId="1" xfId="0" applyNumberFormat="1" applyFont="1" applyFill="1" applyBorder="1" applyAlignment="1">
      <alignment horizontal="center" vertical="center"/>
    </xf>
    <xf numFmtId="0" fontId="6" fillId="0"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4" xfId="52"/>
    <cellStyle name="常规 11 2" xfId="53"/>
    <cellStyle name="常规 5" xfId="54"/>
    <cellStyle name="常规 7" xfId="55"/>
    <cellStyle name="常规 3" xfId="56"/>
  </cellStyles>
  <tableStyles count="0" defaultTableStyle="TableStyleMedium2"/>
  <colors>
    <mruColors>
      <color rgb="00EB9D69"/>
      <color rgb="00E7ACE8"/>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7</xdr:row>
      <xdr:rowOff>0</xdr:rowOff>
    </xdr:from>
    <xdr:to>
      <xdr:col>6</xdr:col>
      <xdr:colOff>79375</xdr:colOff>
      <xdr:row>8</xdr:row>
      <xdr:rowOff>79375</xdr:rowOff>
    </xdr:to>
    <xdr:sp>
      <xdr:nvSpPr>
        <xdr:cNvPr id="2" name="Text Box 9540"/>
        <xdr:cNvSpPr txBox="1"/>
      </xdr:nvSpPr>
      <xdr:spPr>
        <a:xfrm>
          <a:off x="4323715" y="3146425"/>
          <a:ext cx="79375" cy="84137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3"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4"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5"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6"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7"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8"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9"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10"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9</xdr:row>
      <xdr:rowOff>0</xdr:rowOff>
    </xdr:from>
    <xdr:to>
      <xdr:col>4</xdr:col>
      <xdr:colOff>79375</xdr:colOff>
      <xdr:row>14</xdr:row>
      <xdr:rowOff>79375</xdr:rowOff>
    </xdr:to>
    <xdr:sp>
      <xdr:nvSpPr>
        <xdr:cNvPr id="11" name="Text Box 9540"/>
        <xdr:cNvSpPr txBox="1"/>
      </xdr:nvSpPr>
      <xdr:spPr>
        <a:xfrm>
          <a:off x="2666365" y="4670425"/>
          <a:ext cx="79375" cy="93662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2"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3"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4"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5"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6"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7"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8"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19" name="Text Box 9540"/>
        <xdr:cNvSpPr txBox="1"/>
      </xdr:nvSpPr>
      <xdr:spPr>
        <a:xfrm>
          <a:off x="2666365" y="3146425"/>
          <a:ext cx="79375" cy="841375"/>
        </a:xfrm>
        <a:prstGeom prst="rect">
          <a:avLst/>
        </a:prstGeom>
        <a:noFill/>
        <a:ln w="9525">
          <a:noFill/>
        </a:ln>
      </xdr:spPr>
    </xdr:sp>
    <xdr:clientData/>
  </xdr:twoCellAnchor>
  <xdr:twoCellAnchor editAs="oneCell">
    <xdr:from>
      <xdr:col>4</xdr:col>
      <xdr:colOff>0</xdr:colOff>
      <xdr:row>7</xdr:row>
      <xdr:rowOff>0</xdr:rowOff>
    </xdr:from>
    <xdr:to>
      <xdr:col>4</xdr:col>
      <xdr:colOff>79375</xdr:colOff>
      <xdr:row>8</xdr:row>
      <xdr:rowOff>79375</xdr:rowOff>
    </xdr:to>
    <xdr:sp>
      <xdr:nvSpPr>
        <xdr:cNvPr id="20" name="Text Box 9540"/>
        <xdr:cNvSpPr txBox="1"/>
      </xdr:nvSpPr>
      <xdr:spPr>
        <a:xfrm>
          <a:off x="2666365" y="3146425"/>
          <a:ext cx="79375" cy="841375"/>
        </a:xfrm>
        <a:prstGeom prst="rect">
          <a:avLst/>
        </a:prstGeom>
        <a:noFill/>
        <a:ln w="9525">
          <a:noFill/>
        </a:ln>
      </xdr:spPr>
    </xdr:sp>
    <xdr:clientData/>
  </xdr:twoCellAnchor>
  <xdr:twoCellAnchor editAs="oneCell">
    <xdr:from>
      <xdr:col>5</xdr:col>
      <xdr:colOff>236220</xdr:colOff>
      <xdr:row>9</xdr:row>
      <xdr:rowOff>0</xdr:rowOff>
    </xdr:from>
    <xdr:to>
      <xdr:col>6</xdr:col>
      <xdr:colOff>76835</xdr:colOff>
      <xdr:row>11</xdr:row>
      <xdr:rowOff>127635</xdr:rowOff>
    </xdr:to>
    <xdr:pic>
      <xdr:nvPicPr>
        <xdr:cNvPr id="21"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2"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3"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4"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5"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6"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7"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8"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29"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0"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1"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2"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3"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4"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5"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6"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7"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8"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39"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40"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41"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42"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127635</xdr:rowOff>
    </xdr:to>
    <xdr:pic>
      <xdr:nvPicPr>
        <xdr:cNvPr id="43" name="Picture 647" descr="clipboard/drawings/NULL"/>
        <xdr:cNvPicPr/>
      </xdr:nvPicPr>
      <xdr:blipFill>
        <a:blip r:embed="rId1"/>
        <a:stretch>
          <a:fillRect/>
        </a:stretch>
      </xdr:blipFill>
      <xdr:spPr>
        <a:xfrm>
          <a:off x="3874135" y="4670425"/>
          <a:ext cx="526415" cy="470535"/>
        </a:xfrm>
        <a:prstGeom prst="rect">
          <a:avLst/>
        </a:prstGeom>
        <a:noFill/>
        <a:ln w="9525">
          <a:noFill/>
        </a:ln>
      </xdr:spPr>
    </xdr:pic>
    <xdr:clientData/>
  </xdr:twoCellAnchor>
  <xdr:twoCellAnchor editAs="oneCell">
    <xdr:from>
      <xdr:col>5</xdr:col>
      <xdr:colOff>0</xdr:colOff>
      <xdr:row>9</xdr:row>
      <xdr:rowOff>0</xdr:rowOff>
    </xdr:from>
    <xdr:to>
      <xdr:col>5</xdr:col>
      <xdr:colOff>78740</xdr:colOff>
      <xdr:row>11</xdr:row>
      <xdr:rowOff>17780</xdr:rowOff>
    </xdr:to>
    <xdr:sp>
      <xdr:nvSpPr>
        <xdr:cNvPr id="44"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45"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46"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47"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236220</xdr:colOff>
      <xdr:row>9</xdr:row>
      <xdr:rowOff>0</xdr:rowOff>
    </xdr:from>
    <xdr:to>
      <xdr:col>6</xdr:col>
      <xdr:colOff>76835</xdr:colOff>
      <xdr:row>11</xdr:row>
      <xdr:rowOff>116205</xdr:rowOff>
    </xdr:to>
    <xdr:pic>
      <xdr:nvPicPr>
        <xdr:cNvPr id="4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4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0"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1"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2"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3"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4"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5"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6"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5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0"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1"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2"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3"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4"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5"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6"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6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70"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0</xdr:colOff>
      <xdr:row>9</xdr:row>
      <xdr:rowOff>0</xdr:rowOff>
    </xdr:from>
    <xdr:to>
      <xdr:col>5</xdr:col>
      <xdr:colOff>78740</xdr:colOff>
      <xdr:row>11</xdr:row>
      <xdr:rowOff>17780</xdr:rowOff>
    </xdr:to>
    <xdr:sp>
      <xdr:nvSpPr>
        <xdr:cNvPr id="71"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72"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73"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74"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236220</xdr:colOff>
      <xdr:row>7</xdr:row>
      <xdr:rowOff>0</xdr:rowOff>
    </xdr:from>
    <xdr:to>
      <xdr:col>6</xdr:col>
      <xdr:colOff>76835</xdr:colOff>
      <xdr:row>7</xdr:row>
      <xdr:rowOff>481965</xdr:rowOff>
    </xdr:to>
    <xdr:pic>
      <xdr:nvPicPr>
        <xdr:cNvPr id="7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0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0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0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0"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1"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2"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3"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4"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5"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6"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1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0"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1"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2"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3"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4"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5"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6"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129"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0</xdr:colOff>
      <xdr:row>9</xdr:row>
      <xdr:rowOff>0</xdr:rowOff>
    </xdr:from>
    <xdr:to>
      <xdr:col>5</xdr:col>
      <xdr:colOff>78740</xdr:colOff>
      <xdr:row>13</xdr:row>
      <xdr:rowOff>106045</xdr:rowOff>
    </xdr:to>
    <xdr:sp>
      <xdr:nvSpPr>
        <xdr:cNvPr id="130"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31"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32"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33"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34"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35"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36"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37"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38"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39"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40"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41"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42"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43"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44"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45"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46"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47"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48"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49"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50"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51"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52"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53"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54"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55"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236220</xdr:colOff>
      <xdr:row>9</xdr:row>
      <xdr:rowOff>0</xdr:rowOff>
    </xdr:from>
    <xdr:to>
      <xdr:col>6</xdr:col>
      <xdr:colOff>76835</xdr:colOff>
      <xdr:row>11</xdr:row>
      <xdr:rowOff>116205</xdr:rowOff>
    </xdr:to>
    <xdr:pic>
      <xdr:nvPicPr>
        <xdr:cNvPr id="156"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0</xdr:colOff>
      <xdr:row>9</xdr:row>
      <xdr:rowOff>0</xdr:rowOff>
    </xdr:from>
    <xdr:to>
      <xdr:col>5</xdr:col>
      <xdr:colOff>78740</xdr:colOff>
      <xdr:row>13</xdr:row>
      <xdr:rowOff>106045</xdr:rowOff>
    </xdr:to>
    <xdr:sp>
      <xdr:nvSpPr>
        <xdr:cNvPr id="157"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58"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59"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60"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61"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62"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63"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64"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65"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66"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67"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68"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69"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70"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71"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72"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73"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74"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75"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76"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77"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14</xdr:row>
      <xdr:rowOff>76835</xdr:rowOff>
    </xdr:to>
    <xdr:sp>
      <xdr:nvSpPr>
        <xdr:cNvPr id="178" name="Text Box 9540"/>
        <xdr:cNvSpPr txBox="1"/>
      </xdr:nvSpPr>
      <xdr:spPr>
        <a:xfrm>
          <a:off x="3637915" y="4670425"/>
          <a:ext cx="78740" cy="93408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79"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12</xdr:row>
      <xdr:rowOff>135255</xdr:rowOff>
    </xdr:to>
    <xdr:sp>
      <xdr:nvSpPr>
        <xdr:cNvPr id="180" name="Text Box 9540"/>
        <xdr:cNvSpPr txBox="1"/>
      </xdr:nvSpPr>
      <xdr:spPr>
        <a:xfrm>
          <a:off x="3637915" y="4670425"/>
          <a:ext cx="78740" cy="64960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13</xdr:row>
      <xdr:rowOff>106045</xdr:rowOff>
    </xdr:to>
    <xdr:sp>
      <xdr:nvSpPr>
        <xdr:cNvPr id="181" name="Text Box 9540"/>
        <xdr:cNvSpPr txBox="1"/>
      </xdr:nvSpPr>
      <xdr:spPr>
        <a:xfrm>
          <a:off x="3637915" y="4670425"/>
          <a:ext cx="78740" cy="791845"/>
        </a:xfrm>
        <a:prstGeom prst="rect">
          <a:avLst/>
        </a:prstGeom>
        <a:noFill/>
        <a:ln w="9525">
          <a:noFill/>
        </a:ln>
      </xdr:spPr>
    </xdr:sp>
    <xdr:clientData/>
  </xdr:twoCellAnchor>
  <xdr:twoCellAnchor editAs="oneCell">
    <xdr:from>
      <xdr:col>5</xdr:col>
      <xdr:colOff>0</xdr:colOff>
      <xdr:row>9</xdr:row>
      <xdr:rowOff>0</xdr:rowOff>
    </xdr:from>
    <xdr:to>
      <xdr:col>5</xdr:col>
      <xdr:colOff>78740</xdr:colOff>
      <xdr:row>11</xdr:row>
      <xdr:rowOff>17780</xdr:rowOff>
    </xdr:to>
    <xdr:sp>
      <xdr:nvSpPr>
        <xdr:cNvPr id="182" name="Text Box 9540"/>
        <xdr:cNvSpPr txBox="1"/>
      </xdr:nvSpPr>
      <xdr:spPr>
        <a:xfrm>
          <a:off x="3637915" y="4670425"/>
          <a:ext cx="78740" cy="360680"/>
        </a:xfrm>
        <a:prstGeom prst="rect">
          <a:avLst/>
        </a:prstGeom>
        <a:noFill/>
        <a:ln w="9525">
          <a:noFill/>
        </a:ln>
      </xdr:spPr>
    </xdr:sp>
    <xdr:clientData/>
  </xdr:twoCellAnchor>
  <xdr:twoCellAnchor editAs="oneCell">
    <xdr:from>
      <xdr:col>5</xdr:col>
      <xdr:colOff>236220</xdr:colOff>
      <xdr:row>7</xdr:row>
      <xdr:rowOff>0</xdr:rowOff>
    </xdr:from>
    <xdr:to>
      <xdr:col>6</xdr:col>
      <xdr:colOff>76835</xdr:colOff>
      <xdr:row>7</xdr:row>
      <xdr:rowOff>481965</xdr:rowOff>
    </xdr:to>
    <xdr:pic>
      <xdr:nvPicPr>
        <xdr:cNvPr id="18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8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9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0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0</xdr:colOff>
      <xdr:row>7</xdr:row>
      <xdr:rowOff>0</xdr:rowOff>
    </xdr:from>
    <xdr:to>
      <xdr:col>5</xdr:col>
      <xdr:colOff>78740</xdr:colOff>
      <xdr:row>8</xdr:row>
      <xdr:rowOff>75565</xdr:rowOff>
    </xdr:to>
    <xdr:sp>
      <xdr:nvSpPr>
        <xdr:cNvPr id="206"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07"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08"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09"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10"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11"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12"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13"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14"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15"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16"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17"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18"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19"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20"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21"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22"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23"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24"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25"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26"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27"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28"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29"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30"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31"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32"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33"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34"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35"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36"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37"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38"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39"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40"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41"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42"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43"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44"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45"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76835</xdr:rowOff>
    </xdr:to>
    <xdr:sp>
      <xdr:nvSpPr>
        <xdr:cNvPr id="246" name="Text Box 9540"/>
        <xdr:cNvSpPr txBox="1"/>
      </xdr:nvSpPr>
      <xdr:spPr>
        <a:xfrm>
          <a:off x="3637915" y="3146425"/>
          <a:ext cx="78740" cy="83883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47"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7</xdr:row>
      <xdr:rowOff>683895</xdr:rowOff>
    </xdr:to>
    <xdr:sp>
      <xdr:nvSpPr>
        <xdr:cNvPr id="248" name="Text Box 9540"/>
        <xdr:cNvSpPr txBox="1"/>
      </xdr:nvSpPr>
      <xdr:spPr>
        <a:xfrm>
          <a:off x="3637915" y="3146425"/>
          <a:ext cx="78740" cy="683895"/>
        </a:xfrm>
        <a:prstGeom prst="rect">
          <a:avLst/>
        </a:prstGeom>
        <a:noFill/>
        <a:ln w="9525">
          <a:noFill/>
        </a:ln>
      </xdr:spPr>
    </xdr:sp>
    <xdr:clientData/>
  </xdr:twoCellAnchor>
  <xdr:twoCellAnchor editAs="oneCell">
    <xdr:from>
      <xdr:col>5</xdr:col>
      <xdr:colOff>0</xdr:colOff>
      <xdr:row>7</xdr:row>
      <xdr:rowOff>0</xdr:rowOff>
    </xdr:from>
    <xdr:to>
      <xdr:col>5</xdr:col>
      <xdr:colOff>78740</xdr:colOff>
      <xdr:row>8</xdr:row>
      <xdr:rowOff>75565</xdr:rowOff>
    </xdr:to>
    <xdr:sp>
      <xdr:nvSpPr>
        <xdr:cNvPr id="249" name="Text Box 9540"/>
        <xdr:cNvSpPr txBox="1"/>
      </xdr:nvSpPr>
      <xdr:spPr>
        <a:xfrm>
          <a:off x="3637915" y="3146425"/>
          <a:ext cx="78740" cy="837565"/>
        </a:xfrm>
        <a:prstGeom prst="rect">
          <a:avLst/>
        </a:prstGeom>
        <a:noFill/>
        <a:ln w="9525">
          <a:noFill/>
        </a:ln>
      </xdr:spPr>
    </xdr:sp>
    <xdr:clientData/>
  </xdr:twoCellAnchor>
  <xdr:twoCellAnchor editAs="oneCell">
    <xdr:from>
      <xdr:col>5</xdr:col>
      <xdr:colOff>236220</xdr:colOff>
      <xdr:row>7</xdr:row>
      <xdr:rowOff>0</xdr:rowOff>
    </xdr:from>
    <xdr:to>
      <xdr:col>6</xdr:col>
      <xdr:colOff>76835</xdr:colOff>
      <xdr:row>7</xdr:row>
      <xdr:rowOff>481965</xdr:rowOff>
    </xdr:to>
    <xdr:pic>
      <xdr:nvPicPr>
        <xdr:cNvPr id="25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7"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8"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29"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0"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1"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2"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3"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4"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5"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36" name="Picture 647" descr="clipboard/drawings/NULL"/>
        <xdr:cNvPicPr/>
      </xdr:nvPicPr>
      <xdr:blipFill>
        <a:blip r:embed="rId1"/>
        <a:stretch>
          <a:fillRect/>
        </a:stretch>
      </xdr:blipFill>
      <xdr:spPr>
        <a:xfrm>
          <a:off x="3874135" y="3146425"/>
          <a:ext cx="526415" cy="48196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337"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116205</xdr:rowOff>
    </xdr:to>
    <xdr:pic>
      <xdr:nvPicPr>
        <xdr:cNvPr id="338" name="Picture 647" descr="clipboard/drawings/NULL"/>
        <xdr:cNvPicPr/>
      </xdr:nvPicPr>
      <xdr:blipFill>
        <a:blip r:embed="rId1"/>
        <a:stretch>
          <a:fillRect/>
        </a:stretch>
      </xdr:blipFill>
      <xdr:spPr>
        <a:xfrm>
          <a:off x="3874135" y="4670425"/>
          <a:ext cx="526415" cy="459105"/>
        </a:xfrm>
        <a:prstGeom prst="rect">
          <a:avLst/>
        </a:prstGeom>
        <a:noFill/>
        <a:ln w="9525">
          <a:noFill/>
        </a:ln>
      </xdr:spPr>
    </xdr:pic>
    <xdr:clientData/>
  </xdr:twoCellAnchor>
  <xdr:twoCellAnchor editAs="oneCell">
    <xdr:from>
      <xdr:col>6</xdr:col>
      <xdr:colOff>0</xdr:colOff>
      <xdr:row>6</xdr:row>
      <xdr:rowOff>0</xdr:rowOff>
    </xdr:from>
    <xdr:to>
      <xdr:col>6</xdr:col>
      <xdr:colOff>79375</xdr:colOff>
      <xdr:row>6</xdr:row>
      <xdr:rowOff>384175</xdr:rowOff>
    </xdr:to>
    <xdr:sp>
      <xdr:nvSpPr>
        <xdr:cNvPr id="339" name="Text Box 9540"/>
        <xdr:cNvSpPr txBox="1"/>
      </xdr:nvSpPr>
      <xdr:spPr>
        <a:xfrm>
          <a:off x="4323715" y="25368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6</xdr:row>
      <xdr:rowOff>384175</xdr:rowOff>
    </xdr:to>
    <xdr:sp>
      <xdr:nvSpPr>
        <xdr:cNvPr id="340" name="Text Box 9540"/>
        <xdr:cNvSpPr txBox="1"/>
      </xdr:nvSpPr>
      <xdr:spPr>
        <a:xfrm>
          <a:off x="4323715" y="25368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7</xdr:row>
      <xdr:rowOff>79375</xdr:rowOff>
    </xdr:to>
    <xdr:sp>
      <xdr:nvSpPr>
        <xdr:cNvPr id="341" name="Text Box 9540"/>
        <xdr:cNvSpPr txBox="1"/>
      </xdr:nvSpPr>
      <xdr:spPr>
        <a:xfrm>
          <a:off x="4323715" y="25368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4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4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4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4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4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4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4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4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5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5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5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53"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7</xdr:row>
      <xdr:rowOff>79375</xdr:rowOff>
    </xdr:to>
    <xdr:sp>
      <xdr:nvSpPr>
        <xdr:cNvPr id="354" name="Text Box 9540"/>
        <xdr:cNvSpPr txBox="1"/>
      </xdr:nvSpPr>
      <xdr:spPr>
        <a:xfrm>
          <a:off x="4323715" y="25368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5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5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5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5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5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6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6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6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6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69"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7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7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7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7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7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8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8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38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8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3"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398"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399"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0"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402"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3"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4"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405"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6"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407"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8"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09"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410"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1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412"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413"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414"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1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16"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417"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18"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19"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420"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1"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422"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425"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6"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427"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28"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29"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12</xdr:row>
      <xdr:rowOff>10795</xdr:rowOff>
    </xdr:to>
    <xdr:sp>
      <xdr:nvSpPr>
        <xdr:cNvPr id="430" name="Text Box 9540"/>
        <xdr:cNvSpPr txBox="1"/>
      </xdr:nvSpPr>
      <xdr:spPr>
        <a:xfrm>
          <a:off x="4323715" y="4670425"/>
          <a:ext cx="71120" cy="52514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12</xdr:row>
      <xdr:rowOff>10795</xdr:rowOff>
    </xdr:to>
    <xdr:sp>
      <xdr:nvSpPr>
        <xdr:cNvPr id="431" name="Text Box 9540"/>
        <xdr:cNvSpPr txBox="1"/>
      </xdr:nvSpPr>
      <xdr:spPr>
        <a:xfrm>
          <a:off x="4323715" y="4670425"/>
          <a:ext cx="71120" cy="52514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32"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12</xdr:row>
      <xdr:rowOff>10795</xdr:rowOff>
    </xdr:to>
    <xdr:sp>
      <xdr:nvSpPr>
        <xdr:cNvPr id="433" name="Text Box 9540"/>
        <xdr:cNvSpPr txBox="1"/>
      </xdr:nvSpPr>
      <xdr:spPr>
        <a:xfrm>
          <a:off x="4323715" y="4670425"/>
          <a:ext cx="71120" cy="52514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34"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12</xdr:row>
      <xdr:rowOff>10795</xdr:rowOff>
    </xdr:to>
    <xdr:sp>
      <xdr:nvSpPr>
        <xdr:cNvPr id="435" name="Text Box 9540"/>
        <xdr:cNvSpPr txBox="1"/>
      </xdr:nvSpPr>
      <xdr:spPr>
        <a:xfrm>
          <a:off x="4323715" y="4670425"/>
          <a:ext cx="71120" cy="52514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36"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12</xdr:row>
      <xdr:rowOff>10795</xdr:rowOff>
    </xdr:to>
    <xdr:sp>
      <xdr:nvSpPr>
        <xdr:cNvPr id="437" name="Text Box 9540"/>
        <xdr:cNvSpPr txBox="1"/>
      </xdr:nvSpPr>
      <xdr:spPr>
        <a:xfrm>
          <a:off x="4323715" y="4670425"/>
          <a:ext cx="71120" cy="52514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438"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3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18415</xdr:rowOff>
    </xdr:to>
    <xdr:sp>
      <xdr:nvSpPr>
        <xdr:cNvPr id="440" name="Text Box 9540"/>
        <xdr:cNvSpPr txBox="1"/>
      </xdr:nvSpPr>
      <xdr:spPr>
        <a:xfrm>
          <a:off x="4323715" y="4670425"/>
          <a:ext cx="8128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41"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2"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3"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44"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445"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46"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47"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50"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1"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52"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453"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54"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55"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6"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58"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6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461"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62"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63"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6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6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6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467"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6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6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485"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8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487"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88"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8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9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9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492"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1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1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1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513"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2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2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22"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23"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2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2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526"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2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2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529"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31"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534"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36"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538"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3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40"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4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4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543"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4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545"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4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54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548"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4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5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551"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52"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553"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5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5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556"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5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5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559"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6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561"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62"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63"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564"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6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66"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151765</xdr:rowOff>
    </xdr:to>
    <xdr:sp>
      <xdr:nvSpPr>
        <xdr:cNvPr id="567" name="Text Box 9540"/>
        <xdr:cNvSpPr txBox="1"/>
      </xdr:nvSpPr>
      <xdr:spPr>
        <a:xfrm>
          <a:off x="4323715" y="4670425"/>
          <a:ext cx="81280" cy="4946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6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569"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70"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71"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72"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18415</xdr:rowOff>
    </xdr:to>
    <xdr:sp>
      <xdr:nvSpPr>
        <xdr:cNvPr id="573" name="Text Box 9540"/>
        <xdr:cNvSpPr txBox="1"/>
      </xdr:nvSpPr>
      <xdr:spPr>
        <a:xfrm>
          <a:off x="4323715" y="4670425"/>
          <a:ext cx="8128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7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57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57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7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8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58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8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8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58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59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59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5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613410</xdr:rowOff>
    </xdr:to>
    <xdr:sp>
      <xdr:nvSpPr>
        <xdr:cNvPr id="599" name="Text Box 9540"/>
        <xdr:cNvSpPr txBox="1"/>
      </xdr:nvSpPr>
      <xdr:spPr>
        <a:xfrm>
          <a:off x="4323715" y="3146425"/>
          <a:ext cx="79375" cy="6134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689610</xdr:rowOff>
    </xdr:to>
    <xdr:sp>
      <xdr:nvSpPr>
        <xdr:cNvPr id="600" name="Text Box 9540"/>
        <xdr:cNvSpPr txBox="1"/>
      </xdr:nvSpPr>
      <xdr:spPr>
        <a:xfrm>
          <a:off x="4323715" y="3146425"/>
          <a:ext cx="79375" cy="6896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613410</xdr:rowOff>
    </xdr:to>
    <xdr:sp>
      <xdr:nvSpPr>
        <xdr:cNvPr id="601" name="Text Box 9540"/>
        <xdr:cNvSpPr txBox="1"/>
      </xdr:nvSpPr>
      <xdr:spPr>
        <a:xfrm>
          <a:off x="4323715" y="3146425"/>
          <a:ext cx="79375" cy="6134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602"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615" name="Text Box 9540"/>
        <xdr:cNvSpPr txBox="1"/>
      </xdr:nvSpPr>
      <xdr:spPr>
        <a:xfrm>
          <a:off x="4323715" y="39084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617" name="Text Box 9540"/>
        <xdr:cNvSpPr txBox="1"/>
      </xdr:nvSpPr>
      <xdr:spPr>
        <a:xfrm>
          <a:off x="4323715" y="3908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2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630"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631"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632"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3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4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5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6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6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6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6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7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7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77"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7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8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6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8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9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9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692"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69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0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0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0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0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1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1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1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2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28"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2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3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3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3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33"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4"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5"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6"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7"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8"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39"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40"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741"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742"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743"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4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4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746"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47"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48"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749"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50"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751"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52"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5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8890</xdr:rowOff>
    </xdr:to>
    <xdr:sp>
      <xdr:nvSpPr>
        <xdr:cNvPr id="754" name="Text Box 9540"/>
        <xdr:cNvSpPr txBox="1"/>
      </xdr:nvSpPr>
      <xdr:spPr>
        <a:xfrm>
          <a:off x="4323715" y="4670425"/>
          <a:ext cx="79375" cy="5232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75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24765</xdr:rowOff>
    </xdr:to>
    <xdr:sp>
      <xdr:nvSpPr>
        <xdr:cNvPr id="756" name="Text Box 9540"/>
        <xdr:cNvSpPr txBox="1"/>
      </xdr:nvSpPr>
      <xdr:spPr>
        <a:xfrm>
          <a:off x="4323715" y="4670425"/>
          <a:ext cx="79375" cy="36766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5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5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5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761"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764"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6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6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769"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71"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774"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7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7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614045</xdr:rowOff>
    </xdr:to>
    <xdr:sp>
      <xdr:nvSpPr>
        <xdr:cNvPr id="781" name="Text Box 9540"/>
        <xdr:cNvSpPr txBox="1"/>
      </xdr:nvSpPr>
      <xdr:spPr>
        <a:xfrm>
          <a:off x="4323715" y="3146425"/>
          <a:ext cx="79375" cy="6140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782"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614045</xdr:rowOff>
    </xdr:to>
    <xdr:sp>
      <xdr:nvSpPr>
        <xdr:cNvPr id="783" name="Text Box 9540"/>
        <xdr:cNvSpPr txBox="1"/>
      </xdr:nvSpPr>
      <xdr:spPr>
        <a:xfrm>
          <a:off x="4323715" y="3146425"/>
          <a:ext cx="79375" cy="6140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78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8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797"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79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799"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00"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01"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0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0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804"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0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0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807"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0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09"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812"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14"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816"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18"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1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2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170815</xdr:rowOff>
    </xdr:to>
    <xdr:sp>
      <xdr:nvSpPr>
        <xdr:cNvPr id="821" name="Text Box 9540"/>
        <xdr:cNvSpPr txBox="1"/>
      </xdr:nvSpPr>
      <xdr:spPr>
        <a:xfrm>
          <a:off x="4323715" y="4670425"/>
          <a:ext cx="71120" cy="5137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2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11</xdr:row>
      <xdr:rowOff>18415</xdr:rowOff>
    </xdr:to>
    <xdr:sp>
      <xdr:nvSpPr>
        <xdr:cNvPr id="823" name="Text Box 9540"/>
        <xdr:cNvSpPr txBox="1"/>
      </xdr:nvSpPr>
      <xdr:spPr>
        <a:xfrm>
          <a:off x="4323715" y="4670425"/>
          <a:ext cx="71120" cy="36131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2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82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826"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18415</xdr:rowOff>
    </xdr:to>
    <xdr:sp>
      <xdr:nvSpPr>
        <xdr:cNvPr id="827" name="Text Box 9540"/>
        <xdr:cNvSpPr txBox="1"/>
      </xdr:nvSpPr>
      <xdr:spPr>
        <a:xfrm>
          <a:off x="4323715" y="4670425"/>
          <a:ext cx="8128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3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831"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3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4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20955</xdr:rowOff>
    </xdr:to>
    <xdr:sp>
      <xdr:nvSpPr>
        <xdr:cNvPr id="875" name="Text Box 9540"/>
        <xdr:cNvSpPr txBox="1"/>
      </xdr:nvSpPr>
      <xdr:spPr>
        <a:xfrm>
          <a:off x="4323715" y="4670425"/>
          <a:ext cx="81280" cy="5353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87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7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8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9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8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9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894"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89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89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89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89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89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0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901"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0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903"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904"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905"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906"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5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5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6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6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7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7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7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8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8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8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8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98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99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9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99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99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998"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9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0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1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1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1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4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4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4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4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5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5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1059"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06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06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06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06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06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06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066"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06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106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1069"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107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1071"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0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2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2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2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2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2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2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2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3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3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3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4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4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4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4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4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4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5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5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5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15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115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5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15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16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1163"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6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6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6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6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6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17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1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0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1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2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22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1224"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122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2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22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122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1229"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123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1231"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8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8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8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8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9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9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29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129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12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129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299"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00"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0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0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0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0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1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1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1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13"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1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1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1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1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1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1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2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2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2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2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29"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3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3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133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33"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613410</xdr:rowOff>
    </xdr:to>
    <xdr:sp>
      <xdr:nvSpPr>
        <xdr:cNvPr id="1334" name="Text Box 9540"/>
        <xdr:cNvSpPr txBox="1"/>
      </xdr:nvSpPr>
      <xdr:spPr>
        <a:xfrm>
          <a:off x="4323715" y="3146425"/>
          <a:ext cx="79375" cy="6134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689610</xdr:rowOff>
    </xdr:to>
    <xdr:sp>
      <xdr:nvSpPr>
        <xdr:cNvPr id="1335" name="Text Box 9540"/>
        <xdr:cNvSpPr txBox="1"/>
      </xdr:nvSpPr>
      <xdr:spPr>
        <a:xfrm>
          <a:off x="4323715" y="3146425"/>
          <a:ext cx="79375" cy="6896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613410</xdr:rowOff>
    </xdr:to>
    <xdr:sp>
      <xdr:nvSpPr>
        <xdr:cNvPr id="1336" name="Text Box 9540"/>
        <xdr:cNvSpPr txBox="1"/>
      </xdr:nvSpPr>
      <xdr:spPr>
        <a:xfrm>
          <a:off x="4323715" y="3146425"/>
          <a:ext cx="79375" cy="61341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1337"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3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39"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1342"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1345"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4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4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1350"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52"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1355"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5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5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614045</xdr:rowOff>
    </xdr:to>
    <xdr:sp>
      <xdr:nvSpPr>
        <xdr:cNvPr id="1362" name="Text Box 9540"/>
        <xdr:cNvSpPr txBox="1"/>
      </xdr:nvSpPr>
      <xdr:spPr>
        <a:xfrm>
          <a:off x="4323715" y="3146425"/>
          <a:ext cx="79375" cy="6140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363"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614045</xdr:rowOff>
    </xdr:to>
    <xdr:sp>
      <xdr:nvSpPr>
        <xdr:cNvPr id="1364" name="Text Box 9540"/>
        <xdr:cNvSpPr txBox="1"/>
      </xdr:nvSpPr>
      <xdr:spPr>
        <a:xfrm>
          <a:off x="4323715" y="3146425"/>
          <a:ext cx="79375" cy="6140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36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6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1378"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137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1380"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8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82"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8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8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8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9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9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9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9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0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0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1406"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2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1424"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2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1426"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27"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2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2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3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1431"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3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4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4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5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5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1452"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5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5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6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6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62"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6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6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6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6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6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6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6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7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7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7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47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48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1497" name="Text Box 9540"/>
        <xdr:cNvSpPr txBox="1"/>
      </xdr:nvSpPr>
      <xdr:spPr>
        <a:xfrm>
          <a:off x="4323715" y="39084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4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1499" name="Text Box 9540"/>
        <xdr:cNvSpPr txBox="1"/>
      </xdr:nvSpPr>
      <xdr:spPr>
        <a:xfrm>
          <a:off x="4323715" y="3908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1512"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1513"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1514"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2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3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4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4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1542"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1543"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1544"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54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46"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47"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48"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49"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0"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1"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2"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3"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4"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5"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6"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7"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1558"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1559"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1560"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61"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62"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63"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64"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65"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66"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67"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68"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69"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70"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71"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72"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73"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1574"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75"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76"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77"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78"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79"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80"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2"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83"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4"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85"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6"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7"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1588"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1589"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1590"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5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603" name="Text Box 9540"/>
        <xdr:cNvSpPr txBox="1"/>
      </xdr:nvSpPr>
      <xdr:spPr>
        <a:xfrm>
          <a:off x="4323715" y="39084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604" name="Text Box 9540"/>
        <xdr:cNvSpPr txBox="1"/>
      </xdr:nvSpPr>
      <xdr:spPr>
        <a:xfrm>
          <a:off x="4323715" y="39084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605" name="Text Box 9540"/>
        <xdr:cNvSpPr txBox="1"/>
      </xdr:nvSpPr>
      <xdr:spPr>
        <a:xfrm>
          <a:off x="4323715" y="39084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2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3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3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63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3"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4"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5"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6"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7"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8"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39"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1640"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390525</xdr:rowOff>
    </xdr:to>
    <xdr:sp>
      <xdr:nvSpPr>
        <xdr:cNvPr id="1641" name="Text Box 9540"/>
        <xdr:cNvSpPr txBox="1"/>
      </xdr:nvSpPr>
      <xdr:spPr>
        <a:xfrm>
          <a:off x="4323715" y="3908425"/>
          <a:ext cx="79375" cy="39052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390525</xdr:rowOff>
    </xdr:to>
    <xdr:sp>
      <xdr:nvSpPr>
        <xdr:cNvPr id="1642" name="Text Box 9540"/>
        <xdr:cNvSpPr txBox="1"/>
      </xdr:nvSpPr>
      <xdr:spPr>
        <a:xfrm>
          <a:off x="4323715" y="3908425"/>
          <a:ext cx="79375" cy="39052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43"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44"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698500</xdr:rowOff>
    </xdr:to>
    <xdr:sp>
      <xdr:nvSpPr>
        <xdr:cNvPr id="1645" name="Text Box 9540"/>
        <xdr:cNvSpPr txBox="1"/>
      </xdr:nvSpPr>
      <xdr:spPr>
        <a:xfrm>
          <a:off x="4323715" y="3908425"/>
          <a:ext cx="79375" cy="69850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46"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47"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698500</xdr:rowOff>
    </xdr:to>
    <xdr:sp>
      <xdr:nvSpPr>
        <xdr:cNvPr id="1648" name="Text Box 9540"/>
        <xdr:cNvSpPr txBox="1"/>
      </xdr:nvSpPr>
      <xdr:spPr>
        <a:xfrm>
          <a:off x="4323715" y="3908425"/>
          <a:ext cx="79375" cy="69850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49"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390525</xdr:rowOff>
    </xdr:to>
    <xdr:sp>
      <xdr:nvSpPr>
        <xdr:cNvPr id="1650" name="Text Box 9540"/>
        <xdr:cNvSpPr txBox="1"/>
      </xdr:nvSpPr>
      <xdr:spPr>
        <a:xfrm>
          <a:off x="4323715" y="3908425"/>
          <a:ext cx="79375" cy="39052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51"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52"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698500</xdr:rowOff>
    </xdr:to>
    <xdr:sp>
      <xdr:nvSpPr>
        <xdr:cNvPr id="1653" name="Text Box 9540"/>
        <xdr:cNvSpPr txBox="1"/>
      </xdr:nvSpPr>
      <xdr:spPr>
        <a:xfrm>
          <a:off x="4323715" y="3908425"/>
          <a:ext cx="79375" cy="69850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92075</xdr:rowOff>
    </xdr:to>
    <xdr:sp>
      <xdr:nvSpPr>
        <xdr:cNvPr id="1654" name="Text Box 9540"/>
        <xdr:cNvSpPr txBox="1"/>
      </xdr:nvSpPr>
      <xdr:spPr>
        <a:xfrm>
          <a:off x="4323715" y="3908425"/>
          <a:ext cx="79375" cy="8540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390525</xdr:rowOff>
    </xdr:to>
    <xdr:sp>
      <xdr:nvSpPr>
        <xdr:cNvPr id="1655" name="Text Box 9540"/>
        <xdr:cNvSpPr txBox="1"/>
      </xdr:nvSpPr>
      <xdr:spPr>
        <a:xfrm>
          <a:off x="4323715" y="3908425"/>
          <a:ext cx="79375" cy="39052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56"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57"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1658"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59"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0"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1661"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2"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3"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4"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1665"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6"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7"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1668"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69"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70"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71"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1672"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73"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74"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1675"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67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8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9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9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69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6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569595</xdr:rowOff>
    </xdr:to>
    <xdr:sp>
      <xdr:nvSpPr>
        <xdr:cNvPr id="1722" name="Text Box 9540"/>
        <xdr:cNvSpPr txBox="1"/>
      </xdr:nvSpPr>
      <xdr:spPr>
        <a:xfrm>
          <a:off x="4323715" y="3146425"/>
          <a:ext cx="81280" cy="5695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2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2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3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73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1740"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74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74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74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74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74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74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74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1748"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1749"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1750"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7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0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0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0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1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1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1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2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2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2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2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3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3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3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83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3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3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4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5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5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5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5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8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8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8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89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8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89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1900"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190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0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0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0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0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0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0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1908"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1909"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1910"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6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6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6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7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7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7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8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8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8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8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8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9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9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9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199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9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19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199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0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1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1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1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1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4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4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4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5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5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2060"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06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06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063"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2064"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065"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0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1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1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1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2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2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2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2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3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3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3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3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3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3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4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7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8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9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1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9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2194"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19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19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19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19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19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0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0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202"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2203"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204"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5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5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5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5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6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6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6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7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8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8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8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8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28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8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29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2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29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29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29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29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29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0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3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4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5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5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2354"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35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35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35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35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35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36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36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362"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2363"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364"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3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1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1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1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1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2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2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3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4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4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4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4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44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4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5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5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5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5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5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5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46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4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49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0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1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51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2514"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51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1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517"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2518"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519"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7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7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7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7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7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8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58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5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569595</xdr:rowOff>
    </xdr:to>
    <xdr:sp>
      <xdr:nvSpPr>
        <xdr:cNvPr id="2585" name="Text Box 9540"/>
        <xdr:cNvSpPr txBox="1"/>
      </xdr:nvSpPr>
      <xdr:spPr>
        <a:xfrm>
          <a:off x="4323715" y="3146425"/>
          <a:ext cx="81280" cy="56959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8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8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8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8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59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59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59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59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01"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04"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0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0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09"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11"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14"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1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1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2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3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3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3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2633"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3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2635"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3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3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3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3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4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5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5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5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5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65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5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56"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5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5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59"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62"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6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67"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6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69"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672"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7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7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8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9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2691"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69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2693"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2694"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2695"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2696"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69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698"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699"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0"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1"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2"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3"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4"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5"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6"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7"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8"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09"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2710"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711"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12"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1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2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2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2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23"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24"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2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2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27"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2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2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30"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32"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35"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37"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3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40"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42"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4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5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2759"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6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2761"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6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1"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2"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3"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4"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5"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6"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7"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8"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79"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79375</xdr:rowOff>
    </xdr:to>
    <xdr:sp>
      <xdr:nvSpPr>
        <xdr:cNvPr id="2780" name="Text Box 9540"/>
        <xdr:cNvSpPr txBox="1"/>
      </xdr:nvSpPr>
      <xdr:spPr>
        <a:xfrm>
          <a:off x="4323715" y="31464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81"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82"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8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8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85"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8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8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88"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8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90"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93"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795"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536575</xdr:rowOff>
    </xdr:to>
    <xdr:sp>
      <xdr:nvSpPr>
        <xdr:cNvPr id="2798" name="Text Box 9540"/>
        <xdr:cNvSpPr txBox="1"/>
      </xdr:nvSpPr>
      <xdr:spPr>
        <a:xfrm>
          <a:off x="4323715" y="31464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79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800"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7"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09"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0"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1"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2"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3"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4"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5"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6"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535940</xdr:rowOff>
    </xdr:to>
    <xdr:sp>
      <xdr:nvSpPr>
        <xdr:cNvPr id="2817" name="Text Box 9540"/>
        <xdr:cNvSpPr txBox="1"/>
      </xdr:nvSpPr>
      <xdr:spPr>
        <a:xfrm>
          <a:off x="4323715" y="3146425"/>
          <a:ext cx="79375" cy="5359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2818" name="Text Box 9540"/>
        <xdr:cNvSpPr txBox="1"/>
      </xdr:nvSpPr>
      <xdr:spPr>
        <a:xfrm>
          <a:off x="4323715" y="31464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383540</xdr:rowOff>
    </xdr:to>
    <xdr:sp>
      <xdr:nvSpPr>
        <xdr:cNvPr id="2819" name="Text Box 9540"/>
        <xdr:cNvSpPr txBox="1"/>
      </xdr:nvSpPr>
      <xdr:spPr>
        <a:xfrm>
          <a:off x="4323715" y="3146425"/>
          <a:ext cx="79375" cy="38354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2820"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2821"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461645</xdr:rowOff>
    </xdr:to>
    <xdr:sp>
      <xdr:nvSpPr>
        <xdr:cNvPr id="2822" name="Text Box 9540"/>
        <xdr:cNvSpPr txBox="1"/>
      </xdr:nvSpPr>
      <xdr:spPr>
        <a:xfrm>
          <a:off x="4323715" y="3146425"/>
          <a:ext cx="79375" cy="46164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823"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4"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5"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6"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7"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8"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29"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0"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1"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2"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3"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4"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5"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535305</xdr:rowOff>
    </xdr:to>
    <xdr:sp>
      <xdr:nvSpPr>
        <xdr:cNvPr id="2836" name="Text Box 9540"/>
        <xdr:cNvSpPr txBox="1"/>
      </xdr:nvSpPr>
      <xdr:spPr>
        <a:xfrm>
          <a:off x="4323715" y="3146425"/>
          <a:ext cx="79375" cy="53530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690880</xdr:rowOff>
    </xdr:to>
    <xdr:sp>
      <xdr:nvSpPr>
        <xdr:cNvPr id="2837" name="Text Box 9540"/>
        <xdr:cNvSpPr txBox="1"/>
      </xdr:nvSpPr>
      <xdr:spPr>
        <a:xfrm>
          <a:off x="4323715" y="3146425"/>
          <a:ext cx="79375" cy="69088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2838" name="Text Box 9540"/>
        <xdr:cNvSpPr txBox="1"/>
      </xdr:nvSpPr>
      <xdr:spPr>
        <a:xfrm>
          <a:off x="4323715" y="31464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39"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0"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2841"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2"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3"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2844"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5"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6"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7"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2848"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49"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0"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2851"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2"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3"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4"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536575</xdr:rowOff>
    </xdr:to>
    <xdr:sp>
      <xdr:nvSpPr>
        <xdr:cNvPr id="2855" name="Text Box 9540"/>
        <xdr:cNvSpPr txBox="1"/>
      </xdr:nvSpPr>
      <xdr:spPr>
        <a:xfrm>
          <a:off x="4323715" y="3146425"/>
          <a:ext cx="71120" cy="5365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6"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7"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71120</xdr:colOff>
      <xdr:row>7</xdr:row>
      <xdr:rowOff>688975</xdr:rowOff>
    </xdr:to>
    <xdr:sp>
      <xdr:nvSpPr>
        <xdr:cNvPr id="2858" name="Text Box 9540"/>
        <xdr:cNvSpPr txBox="1"/>
      </xdr:nvSpPr>
      <xdr:spPr>
        <a:xfrm>
          <a:off x="4323715" y="3146425"/>
          <a:ext cx="71120" cy="68897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86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6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87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8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569595</xdr:rowOff>
    </xdr:to>
    <xdr:sp>
      <xdr:nvSpPr>
        <xdr:cNvPr id="2905" name="Text Box 9540"/>
        <xdr:cNvSpPr txBox="1"/>
      </xdr:nvSpPr>
      <xdr:spPr>
        <a:xfrm>
          <a:off x="4323715" y="3146425"/>
          <a:ext cx="81280" cy="5695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0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1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92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2923"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292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2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2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2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2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3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931"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2932"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2933"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29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8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8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8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8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8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9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299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299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0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1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1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1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1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1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1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2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2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3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6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7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8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3083"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08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8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8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8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08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8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09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091"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3092"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093"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0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4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4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4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4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4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5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5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5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6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7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7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7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7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17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7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18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8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19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1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3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24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3243"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24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24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246"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3247"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248"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2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0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0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0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0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0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1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1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1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1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1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2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3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6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7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7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7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7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7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3377"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37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37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38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38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38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38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38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385"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3386"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387"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3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3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4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4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4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5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5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5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6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6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6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6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6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47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7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47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7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7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8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49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49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2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3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3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3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3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53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3537"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53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3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4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41"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54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4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4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545"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3546"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547"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8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59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59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0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0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2"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0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1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1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3"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4"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5"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6"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8"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1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2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2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27"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2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29"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76835</xdr:rowOff>
    </xdr:to>
    <xdr:sp>
      <xdr:nvSpPr>
        <xdr:cNvPr id="3630" name="Text Box 9540"/>
        <xdr:cNvSpPr txBox="1"/>
      </xdr:nvSpPr>
      <xdr:spPr>
        <a:xfrm>
          <a:off x="4323715" y="3146425"/>
          <a:ext cx="81280" cy="83883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3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3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3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3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1"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2"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3"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4"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5"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7"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49"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50"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6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7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8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8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8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8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8"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8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90"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91"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9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93"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9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69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96"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85090</xdr:rowOff>
    </xdr:to>
    <xdr:sp>
      <xdr:nvSpPr>
        <xdr:cNvPr id="3697" name="Text Box 9540"/>
        <xdr:cNvSpPr txBox="1"/>
      </xdr:nvSpPr>
      <xdr:spPr>
        <a:xfrm>
          <a:off x="4323715" y="3146425"/>
          <a:ext cx="81280" cy="84709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151130</xdr:rowOff>
    </xdr:to>
    <xdr:sp>
      <xdr:nvSpPr>
        <xdr:cNvPr id="3698" name="Text Box 9540"/>
        <xdr:cNvSpPr txBox="1"/>
      </xdr:nvSpPr>
      <xdr:spPr>
        <a:xfrm>
          <a:off x="4323715" y="3146425"/>
          <a:ext cx="81280" cy="913130"/>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699"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700"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506095</xdr:rowOff>
    </xdr:to>
    <xdr:sp>
      <xdr:nvSpPr>
        <xdr:cNvPr id="3701" name="Text Box 9540"/>
        <xdr:cNvSpPr txBox="1"/>
      </xdr:nvSpPr>
      <xdr:spPr>
        <a:xfrm>
          <a:off x="4323715" y="3146425"/>
          <a:ext cx="81280" cy="5060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429895</xdr:rowOff>
    </xdr:to>
    <xdr:sp>
      <xdr:nvSpPr>
        <xdr:cNvPr id="3702" name="Text Box 9540"/>
        <xdr:cNvSpPr txBox="1"/>
      </xdr:nvSpPr>
      <xdr:spPr>
        <a:xfrm>
          <a:off x="4323715" y="3146425"/>
          <a:ext cx="81280" cy="429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0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1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2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3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4"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6"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4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2"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5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55"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5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57"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8"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59"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60"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61"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62"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63"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64"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65"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683895</xdr:rowOff>
    </xdr:to>
    <xdr:sp>
      <xdr:nvSpPr>
        <xdr:cNvPr id="3766" name="Text Box 9540"/>
        <xdr:cNvSpPr txBox="1"/>
      </xdr:nvSpPr>
      <xdr:spPr>
        <a:xfrm>
          <a:off x="4323715" y="3146425"/>
          <a:ext cx="81280" cy="68389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8</xdr:row>
      <xdr:rowOff>75565</xdr:rowOff>
    </xdr:to>
    <xdr:sp>
      <xdr:nvSpPr>
        <xdr:cNvPr id="3767" name="Text Box 9540"/>
        <xdr:cNvSpPr txBox="1"/>
      </xdr:nvSpPr>
      <xdr:spPr>
        <a:xfrm>
          <a:off x="4323715" y="3146425"/>
          <a:ext cx="81280" cy="837565"/>
        </a:xfrm>
        <a:prstGeom prst="rect">
          <a:avLst/>
        </a:prstGeom>
        <a:noFill/>
        <a:ln w="9525">
          <a:noFill/>
        </a:ln>
      </xdr:spPr>
    </xdr:sp>
    <xdr:clientData/>
  </xdr:twoCellAnchor>
  <xdr:twoCellAnchor editAs="oneCell">
    <xdr:from>
      <xdr:col>6</xdr:col>
      <xdr:colOff>0</xdr:colOff>
      <xdr:row>7</xdr:row>
      <xdr:rowOff>0</xdr:rowOff>
    </xdr:from>
    <xdr:to>
      <xdr:col>6</xdr:col>
      <xdr:colOff>81280</xdr:colOff>
      <xdr:row>7</xdr:row>
      <xdr:rowOff>569595</xdr:rowOff>
    </xdr:to>
    <xdr:sp>
      <xdr:nvSpPr>
        <xdr:cNvPr id="3768" name="Text Box 9540"/>
        <xdr:cNvSpPr txBox="1"/>
      </xdr:nvSpPr>
      <xdr:spPr>
        <a:xfrm>
          <a:off x="4323715" y="3146425"/>
          <a:ext cx="81280" cy="56959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69"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70"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71"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72"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73"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74"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87"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88"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789"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7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17"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18"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19"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20"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21"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22"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23"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701675</xdr:rowOff>
    </xdr:to>
    <xdr:sp>
      <xdr:nvSpPr>
        <xdr:cNvPr id="3824" name="Text Box 9540"/>
        <xdr:cNvSpPr txBox="1"/>
      </xdr:nvSpPr>
      <xdr:spPr>
        <a:xfrm>
          <a:off x="4323715" y="3908425"/>
          <a:ext cx="79375" cy="7016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2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2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2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2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3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3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3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3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3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4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4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4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4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3850"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5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3868"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6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3870"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7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7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7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7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3875"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9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9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89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3896"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0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0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0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0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0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1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1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1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1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2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2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2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3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3941" name="Text Box 9540"/>
        <xdr:cNvSpPr txBox="1"/>
      </xdr:nvSpPr>
      <xdr:spPr>
        <a:xfrm>
          <a:off x="4323715" y="39084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3943" name="Text Box 9540"/>
        <xdr:cNvSpPr txBox="1"/>
      </xdr:nvSpPr>
      <xdr:spPr>
        <a:xfrm>
          <a:off x="4323715" y="3908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4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956"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957"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3958"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5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6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9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8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87"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8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8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99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399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0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02"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03"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0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1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1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1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1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1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17"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18"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1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2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2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3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3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3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4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45"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4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4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1"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3"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5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5"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6"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5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5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6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6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6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6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6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6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6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6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6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6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7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7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7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7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07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08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4085"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0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4103"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0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460375</xdr:rowOff>
    </xdr:to>
    <xdr:sp>
      <xdr:nvSpPr>
        <xdr:cNvPr id="4105" name="Text Box 9540"/>
        <xdr:cNvSpPr txBox="1"/>
      </xdr:nvSpPr>
      <xdr:spPr>
        <a:xfrm>
          <a:off x="4323715" y="3908425"/>
          <a:ext cx="79375" cy="460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06"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0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0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0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4110"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2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2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2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30"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394335</xdr:rowOff>
    </xdr:to>
    <xdr:sp>
      <xdr:nvSpPr>
        <xdr:cNvPr id="4131" name="Text Box 9540"/>
        <xdr:cNvSpPr txBox="1"/>
      </xdr:nvSpPr>
      <xdr:spPr>
        <a:xfrm>
          <a:off x="4323715" y="3908425"/>
          <a:ext cx="79375" cy="39433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3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38"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39"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40"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41"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4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4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44"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4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4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4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4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4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52"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54"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4157" name="Text Box 9540"/>
        <xdr:cNvSpPr txBox="1"/>
      </xdr:nvSpPr>
      <xdr:spPr>
        <a:xfrm>
          <a:off x="4323715" y="39084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5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4159" name="Text Box 9540"/>
        <xdr:cNvSpPr txBox="1"/>
      </xdr:nvSpPr>
      <xdr:spPr>
        <a:xfrm>
          <a:off x="4323715" y="39084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6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4176" name="Text Box 9540"/>
        <xdr:cNvSpPr txBox="1"/>
      </xdr:nvSpPr>
      <xdr:spPr>
        <a:xfrm>
          <a:off x="4323715" y="39084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4178" name="Text Box 9540"/>
        <xdr:cNvSpPr txBox="1"/>
      </xdr:nvSpPr>
      <xdr:spPr>
        <a:xfrm>
          <a:off x="4323715" y="39084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7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8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4191"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4192"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48895</xdr:rowOff>
    </xdr:to>
    <xdr:sp>
      <xdr:nvSpPr>
        <xdr:cNvPr id="4193" name="Text Box 9540"/>
        <xdr:cNvSpPr txBox="1"/>
      </xdr:nvSpPr>
      <xdr:spPr>
        <a:xfrm>
          <a:off x="4323715" y="3908425"/>
          <a:ext cx="79375" cy="9823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19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0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1"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2"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3"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4"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5"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6"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7"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8"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19"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4220" name="Text Box 9540"/>
        <xdr:cNvSpPr txBox="1"/>
      </xdr:nvSpPr>
      <xdr:spPr>
        <a:xfrm>
          <a:off x="4323715" y="39084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2"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3"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4"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5"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6"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7"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228"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29"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0"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1"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2"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236"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3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3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3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4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5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26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26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18415</xdr:rowOff>
    </xdr:to>
    <xdr:sp>
      <xdr:nvSpPr>
        <xdr:cNvPr id="4268" name="Text Box 9540"/>
        <xdr:cNvSpPr txBox="1"/>
      </xdr:nvSpPr>
      <xdr:spPr>
        <a:xfrm>
          <a:off x="4323715" y="4670425"/>
          <a:ext cx="8128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27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272"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7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28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2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20955</xdr:rowOff>
    </xdr:to>
    <xdr:sp>
      <xdr:nvSpPr>
        <xdr:cNvPr id="4316" name="Text Box 9540"/>
        <xdr:cNvSpPr txBox="1"/>
      </xdr:nvSpPr>
      <xdr:spPr>
        <a:xfrm>
          <a:off x="4323715" y="4670425"/>
          <a:ext cx="81280" cy="5353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31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2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3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3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33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4335"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33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3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3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3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34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4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342"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4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344"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4345"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346"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347"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3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39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0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0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0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1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1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1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2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2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2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2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2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30"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43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3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43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3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439"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4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5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5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5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5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8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8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8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49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4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49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4500"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50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0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0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0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0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0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0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0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509"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4510"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511"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512"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6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6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6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6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6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6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7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7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7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8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9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9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9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9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59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59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59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5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600"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0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604"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0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0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0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0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1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5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6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6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6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4665"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66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66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66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669"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4670"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671"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672"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6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2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2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2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2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3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3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735"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3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73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0"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2"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3"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4"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5"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6"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4747"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48"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49"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0"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1"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2"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475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5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5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5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5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6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6"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7"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8"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79"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0"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1"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2"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3"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4"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71120</xdr:colOff>
      <xdr:row>13</xdr:row>
      <xdr:rowOff>109855</xdr:rowOff>
    </xdr:to>
    <xdr:sp>
      <xdr:nvSpPr>
        <xdr:cNvPr id="4785" name="Text Box 9540"/>
        <xdr:cNvSpPr txBox="1"/>
      </xdr:nvSpPr>
      <xdr:spPr>
        <a:xfrm>
          <a:off x="4323715" y="4670425"/>
          <a:ext cx="71120" cy="79565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786"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18415</xdr:rowOff>
    </xdr:to>
    <xdr:sp>
      <xdr:nvSpPr>
        <xdr:cNvPr id="4787" name="Text Box 9540"/>
        <xdr:cNvSpPr txBox="1"/>
      </xdr:nvSpPr>
      <xdr:spPr>
        <a:xfrm>
          <a:off x="4323715" y="4670425"/>
          <a:ext cx="81280" cy="36131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79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791"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7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79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0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20955</xdr:rowOff>
    </xdr:to>
    <xdr:sp>
      <xdr:nvSpPr>
        <xdr:cNvPr id="4835" name="Text Box 9540"/>
        <xdr:cNvSpPr txBox="1"/>
      </xdr:nvSpPr>
      <xdr:spPr>
        <a:xfrm>
          <a:off x="4323715" y="4670425"/>
          <a:ext cx="81280" cy="5353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83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3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4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5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5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4854"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85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85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85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85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85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86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861"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86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863"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4864"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4865"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4866"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8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1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1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2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2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3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3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3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4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4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4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4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94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495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5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495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495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4958"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6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7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7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497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8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49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0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0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0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0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1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01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5019"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02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2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2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2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2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2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026"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2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02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5029"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03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5031"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6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7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8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0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8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8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8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86"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8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8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8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9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09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7"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8"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099"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00"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0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02"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0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04"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0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11"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1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13"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11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76835</xdr:rowOff>
    </xdr:to>
    <xdr:sp>
      <xdr:nvSpPr>
        <xdr:cNvPr id="5115" name="Text Box 9540"/>
        <xdr:cNvSpPr txBox="1"/>
      </xdr:nvSpPr>
      <xdr:spPr>
        <a:xfrm>
          <a:off x="4323715" y="4670425"/>
          <a:ext cx="81280" cy="93408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1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119"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2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27940</xdr:rowOff>
    </xdr:to>
    <xdr:sp>
      <xdr:nvSpPr>
        <xdr:cNvPr id="5123" name="Text Box 9540"/>
        <xdr:cNvSpPr txBox="1"/>
      </xdr:nvSpPr>
      <xdr:spPr>
        <a:xfrm>
          <a:off x="4323715" y="4670425"/>
          <a:ext cx="81280" cy="37084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2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2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2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28"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29"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0"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1"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2"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4"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6"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37"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5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6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6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7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7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2"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7"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8"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79"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80"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8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8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83"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115570</xdr:rowOff>
    </xdr:to>
    <xdr:sp>
      <xdr:nvSpPr>
        <xdr:cNvPr id="5184" name="Text Box 9540"/>
        <xdr:cNvSpPr txBox="1"/>
      </xdr:nvSpPr>
      <xdr:spPr>
        <a:xfrm>
          <a:off x="4323715" y="4670425"/>
          <a:ext cx="81280" cy="80137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14</xdr:row>
      <xdr:rowOff>10160</xdr:rowOff>
    </xdr:to>
    <xdr:sp>
      <xdr:nvSpPr>
        <xdr:cNvPr id="5185" name="Text Box 9540"/>
        <xdr:cNvSpPr txBox="1"/>
      </xdr:nvSpPr>
      <xdr:spPr>
        <a:xfrm>
          <a:off x="4323715" y="4670425"/>
          <a:ext cx="81280" cy="86741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18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187"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188"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140335</xdr:rowOff>
    </xdr:to>
    <xdr:sp>
      <xdr:nvSpPr>
        <xdr:cNvPr id="5189" name="Text Box 9540"/>
        <xdr:cNvSpPr txBox="1"/>
      </xdr:nvSpPr>
      <xdr:spPr>
        <a:xfrm>
          <a:off x="4323715" y="4670425"/>
          <a:ext cx="81280" cy="4832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64135</xdr:rowOff>
    </xdr:to>
    <xdr:sp>
      <xdr:nvSpPr>
        <xdr:cNvPr id="5190" name="Text Box 9540"/>
        <xdr:cNvSpPr txBox="1"/>
      </xdr:nvSpPr>
      <xdr:spPr>
        <a:xfrm>
          <a:off x="4323715" y="4670425"/>
          <a:ext cx="81280" cy="40703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10</xdr:row>
      <xdr:rowOff>170815</xdr:rowOff>
    </xdr:to>
    <xdr:sp>
      <xdr:nvSpPr>
        <xdr:cNvPr id="5191" name="Text Box 9540"/>
        <xdr:cNvSpPr txBox="1"/>
      </xdr:nvSpPr>
      <xdr:spPr>
        <a:xfrm>
          <a:off x="4323715" y="4670425"/>
          <a:ext cx="81280" cy="34226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19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0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1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2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3"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4"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6"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3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1"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4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44"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45"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4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8"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49"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50"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51"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52"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53"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254"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55"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12</xdr:row>
      <xdr:rowOff>135255</xdr:rowOff>
    </xdr:to>
    <xdr:sp>
      <xdr:nvSpPr>
        <xdr:cNvPr id="5256" name="Text Box 9540"/>
        <xdr:cNvSpPr txBox="1"/>
      </xdr:nvSpPr>
      <xdr:spPr>
        <a:xfrm>
          <a:off x="4323715" y="4670425"/>
          <a:ext cx="81280" cy="64960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13</xdr:row>
      <xdr:rowOff>106045</xdr:rowOff>
    </xdr:to>
    <xdr:sp>
      <xdr:nvSpPr>
        <xdr:cNvPr id="5257" name="Text Box 9540"/>
        <xdr:cNvSpPr txBox="1"/>
      </xdr:nvSpPr>
      <xdr:spPr>
        <a:xfrm>
          <a:off x="4323715" y="4670425"/>
          <a:ext cx="81280" cy="791845"/>
        </a:xfrm>
        <a:prstGeom prst="rect">
          <a:avLst/>
        </a:prstGeom>
        <a:noFill/>
        <a:ln w="9525">
          <a:noFill/>
        </a:ln>
      </xdr:spPr>
    </xdr:sp>
    <xdr:clientData/>
  </xdr:twoCellAnchor>
  <xdr:twoCellAnchor editAs="oneCell">
    <xdr:from>
      <xdr:col>6</xdr:col>
      <xdr:colOff>0</xdr:colOff>
      <xdr:row>9</xdr:row>
      <xdr:rowOff>0</xdr:rowOff>
    </xdr:from>
    <xdr:to>
      <xdr:col>6</xdr:col>
      <xdr:colOff>81280</xdr:colOff>
      <xdr:row>11</xdr:row>
      <xdr:rowOff>17780</xdr:rowOff>
    </xdr:to>
    <xdr:sp>
      <xdr:nvSpPr>
        <xdr:cNvPr id="5258" name="Text Box 9540"/>
        <xdr:cNvSpPr txBox="1"/>
      </xdr:nvSpPr>
      <xdr:spPr>
        <a:xfrm>
          <a:off x="4323715" y="46704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59"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0"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1"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2"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3"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4"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5"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109855</xdr:rowOff>
    </xdr:to>
    <xdr:sp>
      <xdr:nvSpPr>
        <xdr:cNvPr id="5266" name="Text Box 9540"/>
        <xdr:cNvSpPr txBox="1"/>
      </xdr:nvSpPr>
      <xdr:spPr>
        <a:xfrm>
          <a:off x="4323715" y="4670425"/>
          <a:ext cx="79375" cy="7956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67"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68"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69"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70"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71"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72"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7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7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75"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76"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77"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78"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279"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0"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1"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282"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3"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84"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5"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6"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287"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288"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89"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0"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1"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2"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3"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4"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5"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6"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13</xdr:row>
      <xdr:rowOff>122555</xdr:rowOff>
    </xdr:to>
    <xdr:sp>
      <xdr:nvSpPr>
        <xdr:cNvPr id="5297" name="Text Box 9540"/>
        <xdr:cNvSpPr txBox="1"/>
      </xdr:nvSpPr>
      <xdr:spPr>
        <a:xfrm>
          <a:off x="4323715" y="4670425"/>
          <a:ext cx="79375" cy="80835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98"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299"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0"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1"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302"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3"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4"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305"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6"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307" name="Text Box 9540"/>
        <xdr:cNvSpPr txBox="1"/>
      </xdr:nvSpPr>
      <xdr:spPr>
        <a:xfrm>
          <a:off x="4323715" y="4670425"/>
          <a:ext cx="79375" cy="3613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8"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09"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170815</xdr:rowOff>
    </xdr:to>
    <xdr:sp>
      <xdr:nvSpPr>
        <xdr:cNvPr id="5310" name="Text Box 9540"/>
        <xdr:cNvSpPr txBox="1"/>
      </xdr:nvSpPr>
      <xdr:spPr>
        <a:xfrm>
          <a:off x="4323715" y="4670425"/>
          <a:ext cx="79375" cy="51371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12</xdr:row>
      <xdr:rowOff>140335</xdr:rowOff>
    </xdr:to>
    <xdr:sp>
      <xdr:nvSpPr>
        <xdr:cNvPr id="5311" name="Text Box 9540"/>
        <xdr:cNvSpPr txBox="1"/>
      </xdr:nvSpPr>
      <xdr:spPr>
        <a:xfrm>
          <a:off x="4323715" y="4670425"/>
          <a:ext cx="79375" cy="6546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11</xdr:row>
      <xdr:rowOff>18415</xdr:rowOff>
    </xdr:to>
    <xdr:sp>
      <xdr:nvSpPr>
        <xdr:cNvPr id="5312" name="Text Box 9540"/>
        <xdr:cNvSpPr txBox="1"/>
      </xdr:nvSpPr>
      <xdr:spPr>
        <a:xfrm>
          <a:off x="4323715" y="4670425"/>
          <a:ext cx="79375" cy="36131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9"/>
  <sheetViews>
    <sheetView tabSelected="1" zoomScale="85" zoomScaleNormal="85" workbookViewId="0">
      <selection activeCell="H8" sqref="H8"/>
    </sheetView>
  </sheetViews>
  <sheetFormatPr defaultColWidth="9" defaultRowHeight="13.5"/>
  <cols>
    <col min="1" max="1" width="7.49166666666667" customWidth="1"/>
    <col min="3" max="3" width="9.5" customWidth="1"/>
    <col min="5" max="5" width="12.75" customWidth="1"/>
    <col min="7" max="7" width="24.0833333333333" customWidth="1"/>
    <col min="17" max="17" width="11.1583333333333" customWidth="1"/>
    <col min="19" max="19" width="14.75" customWidth="1"/>
    <col min="20" max="20" width="9.71666666666667" customWidth="1"/>
    <col min="32" max="32" width="9.35833333333333" customWidth="1"/>
    <col min="34" max="34" width="10.225" customWidth="1"/>
    <col min="35" max="35" width="14.4416666666667" style="50" customWidth="1"/>
  </cols>
  <sheetData>
    <row r="1" ht="31.5" spans="1:35">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1"/>
    </row>
    <row r="2" ht="30.75" spans="1:35">
      <c r="A2" s="7" t="s">
        <v>1</v>
      </c>
      <c r="B2" s="7"/>
      <c r="C2" s="7"/>
      <c r="D2" s="7"/>
      <c r="E2" s="8"/>
      <c r="F2" s="8"/>
      <c r="G2" s="52" t="s">
        <v>2</v>
      </c>
      <c r="H2" s="10"/>
      <c r="I2" s="10"/>
      <c r="J2" s="63"/>
      <c r="K2" s="63"/>
      <c r="L2" s="63"/>
      <c r="M2" s="63"/>
      <c r="N2" s="63"/>
      <c r="O2" s="63"/>
      <c r="P2" s="63"/>
      <c r="Q2" s="63"/>
      <c r="R2" s="63"/>
      <c r="S2" s="10"/>
      <c r="T2" s="10"/>
      <c r="U2" s="11"/>
      <c r="V2" s="11"/>
      <c r="W2" s="11"/>
      <c r="X2" s="11"/>
      <c r="Y2" s="11"/>
      <c r="Z2" s="11"/>
      <c r="AA2" s="11"/>
      <c r="AB2" s="11"/>
      <c r="AC2" s="11"/>
      <c r="AD2" s="11"/>
      <c r="AE2" s="11"/>
      <c r="AF2" s="71"/>
      <c r="AG2" s="71"/>
      <c r="AH2" s="76"/>
      <c r="AI2" s="1"/>
    </row>
    <row r="3" spans="1:35">
      <c r="A3" s="12" t="s">
        <v>3</v>
      </c>
      <c r="B3" s="53" t="s">
        <v>4</v>
      </c>
      <c r="C3" s="12" t="s">
        <v>5</v>
      </c>
      <c r="D3" s="53" t="s">
        <v>6</v>
      </c>
      <c r="E3" s="53" t="s">
        <v>7</v>
      </c>
      <c r="F3" s="53" t="s">
        <v>8</v>
      </c>
      <c r="G3" s="12" t="s">
        <v>9</v>
      </c>
      <c r="H3" s="12" t="s">
        <v>10</v>
      </c>
      <c r="I3" s="12"/>
      <c r="J3" s="12"/>
      <c r="K3" s="12"/>
      <c r="L3" s="12"/>
      <c r="M3" s="12"/>
      <c r="N3" s="12"/>
      <c r="O3" s="12"/>
      <c r="P3" s="53" t="s">
        <v>11</v>
      </c>
      <c r="Q3" s="53" t="s">
        <v>12</v>
      </c>
      <c r="R3" s="12" t="s">
        <v>13</v>
      </c>
      <c r="S3" s="12" t="s">
        <v>14</v>
      </c>
      <c r="T3" s="12"/>
      <c r="U3" s="12"/>
      <c r="V3" s="12"/>
      <c r="W3" s="12"/>
      <c r="X3" s="12"/>
      <c r="Y3" s="12"/>
      <c r="Z3" s="12"/>
      <c r="AA3" s="12"/>
      <c r="AB3" s="12"/>
      <c r="AC3" s="12"/>
      <c r="AD3" s="12"/>
      <c r="AE3" s="12"/>
      <c r="AF3" s="53" t="s">
        <v>15</v>
      </c>
      <c r="AG3" s="53" t="s">
        <v>16</v>
      </c>
      <c r="AH3" s="12" t="s">
        <v>17</v>
      </c>
      <c r="AI3" s="12" t="s">
        <v>18</v>
      </c>
    </row>
    <row r="4" ht="36" spans="1:35">
      <c r="A4" s="12"/>
      <c r="B4" s="54"/>
      <c r="C4" s="12"/>
      <c r="D4" s="54"/>
      <c r="E4" s="54"/>
      <c r="F4" s="54"/>
      <c r="G4" s="12"/>
      <c r="H4" s="12" t="s">
        <v>19</v>
      </c>
      <c r="I4" s="12" t="s">
        <v>20</v>
      </c>
      <c r="J4" s="12" t="s">
        <v>21</v>
      </c>
      <c r="K4" s="12" t="s">
        <v>22</v>
      </c>
      <c r="L4" s="12" t="s">
        <v>23</v>
      </c>
      <c r="M4" s="12" t="s">
        <v>24</v>
      </c>
      <c r="N4" s="12" t="s">
        <v>25</v>
      </c>
      <c r="O4" s="12" t="s">
        <v>26</v>
      </c>
      <c r="P4" s="54"/>
      <c r="Q4" s="54"/>
      <c r="R4" s="12"/>
      <c r="S4" s="12" t="s">
        <v>27</v>
      </c>
      <c r="T4" s="12" t="s">
        <v>28</v>
      </c>
      <c r="U4" s="12" t="s">
        <v>29</v>
      </c>
      <c r="V4" s="12" t="s">
        <v>30</v>
      </c>
      <c r="W4" s="12" t="s">
        <v>31</v>
      </c>
      <c r="X4" s="12" t="s">
        <v>32</v>
      </c>
      <c r="Y4" s="12" t="s">
        <v>33</v>
      </c>
      <c r="Z4" s="12" t="s">
        <v>34</v>
      </c>
      <c r="AA4" s="12" t="s">
        <v>35</v>
      </c>
      <c r="AB4" s="12" t="s">
        <v>36</v>
      </c>
      <c r="AC4" s="12" t="s">
        <v>37</v>
      </c>
      <c r="AD4" s="12" t="s">
        <v>38</v>
      </c>
      <c r="AE4" s="12" t="s">
        <v>39</v>
      </c>
      <c r="AF4" s="54"/>
      <c r="AG4" s="54"/>
      <c r="AH4" s="12"/>
      <c r="AI4" s="12"/>
    </row>
    <row r="5" ht="44" customHeight="1" spans="1:35">
      <c r="A5" s="55" t="s">
        <v>40</v>
      </c>
      <c r="B5" s="55"/>
      <c r="C5" s="55"/>
      <c r="D5" s="55"/>
      <c r="E5" s="55"/>
      <c r="F5" s="55"/>
      <c r="G5" s="55"/>
      <c r="H5" s="56"/>
      <c r="I5" s="56"/>
      <c r="J5" s="56"/>
      <c r="K5" s="56"/>
      <c r="L5" s="56"/>
      <c r="M5" s="56"/>
      <c r="N5" s="56"/>
      <c r="O5" s="56"/>
      <c r="P5" s="56"/>
      <c r="Q5" s="56"/>
      <c r="R5" s="56"/>
      <c r="S5" s="64"/>
      <c r="T5" s="56"/>
      <c r="U5" s="56"/>
      <c r="V5" s="56"/>
      <c r="W5" s="56"/>
      <c r="X5" s="56"/>
      <c r="Y5" s="56"/>
      <c r="Z5" s="56"/>
      <c r="AA5" s="56"/>
      <c r="AB5" s="56"/>
      <c r="AC5" s="56"/>
      <c r="AD5" s="56"/>
      <c r="AE5" s="56"/>
      <c r="AF5" s="72"/>
      <c r="AG5" s="72"/>
      <c r="AH5" s="77"/>
      <c r="AI5" s="78"/>
    </row>
    <row r="6" ht="44" customHeight="1" spans="1:35">
      <c r="A6" s="57" t="s">
        <v>41</v>
      </c>
      <c r="B6" s="57"/>
      <c r="C6" s="57"/>
      <c r="D6" s="57"/>
      <c r="E6" s="57"/>
      <c r="F6" s="57"/>
      <c r="G6" s="57"/>
      <c r="H6" s="58">
        <f>SUM(H7:H9)</f>
        <v>2</v>
      </c>
      <c r="I6" s="58"/>
      <c r="J6" s="58">
        <f>SUM(J7:J9)</f>
        <v>1</v>
      </c>
      <c r="K6" s="58"/>
      <c r="L6" s="58"/>
      <c r="M6" s="58"/>
      <c r="N6" s="58"/>
      <c r="O6" s="58"/>
      <c r="P6" s="58"/>
      <c r="Q6" s="58"/>
      <c r="R6" s="58"/>
      <c r="S6" s="58">
        <f>SUM(S7:S9)</f>
        <v>901</v>
      </c>
      <c r="T6" s="58"/>
      <c r="U6" s="58"/>
      <c r="V6" s="58"/>
      <c r="W6" s="58">
        <f>SUM(W7:W9)</f>
        <v>901</v>
      </c>
      <c r="X6" s="58"/>
      <c r="Y6" s="58"/>
      <c r="Z6" s="58"/>
      <c r="AA6" s="58"/>
      <c r="AB6" s="58"/>
      <c r="AC6" s="58"/>
      <c r="AD6" s="58"/>
      <c r="AE6" s="58"/>
      <c r="AF6" s="73"/>
      <c r="AG6" s="73"/>
      <c r="AH6" s="79"/>
      <c r="AI6" s="58"/>
    </row>
    <row r="7" ht="48" spans="1:35">
      <c r="A7" s="59">
        <v>1</v>
      </c>
      <c r="B7" s="59" t="s">
        <v>42</v>
      </c>
      <c r="C7" s="60" t="s">
        <v>43</v>
      </c>
      <c r="D7" s="60" t="s">
        <v>44</v>
      </c>
      <c r="E7" s="59">
        <v>2022</v>
      </c>
      <c r="F7" s="60" t="s">
        <v>45</v>
      </c>
      <c r="G7" s="59" t="s">
        <v>46</v>
      </c>
      <c r="H7" s="59"/>
      <c r="I7" s="59"/>
      <c r="J7" s="59">
        <v>1</v>
      </c>
      <c r="K7" s="59"/>
      <c r="L7" s="59"/>
      <c r="M7" s="62"/>
      <c r="N7" s="59"/>
      <c r="O7" s="59"/>
      <c r="P7" s="60">
        <v>699</v>
      </c>
      <c r="Q7" s="59" t="s">
        <v>47</v>
      </c>
      <c r="R7" s="59" t="s">
        <v>48</v>
      </c>
      <c r="S7" s="65">
        <v>281</v>
      </c>
      <c r="T7" s="66"/>
      <c r="U7" s="65"/>
      <c r="V7" s="65"/>
      <c r="W7" s="66">
        <v>281</v>
      </c>
      <c r="X7" s="65"/>
      <c r="Y7" s="65"/>
      <c r="Z7" s="65"/>
      <c r="AA7" s="65"/>
      <c r="AB7" s="65"/>
      <c r="AC7" s="65"/>
      <c r="AD7" s="65"/>
      <c r="AE7" s="74" t="s">
        <v>31</v>
      </c>
      <c r="AF7" s="65" t="s">
        <v>49</v>
      </c>
      <c r="AG7" s="65" t="s">
        <v>50</v>
      </c>
      <c r="AH7" s="80">
        <v>44836</v>
      </c>
      <c r="AI7" s="59"/>
    </row>
    <row r="8" ht="60" spans="1:35">
      <c r="A8" s="59">
        <v>2</v>
      </c>
      <c r="B8" s="59" t="s">
        <v>51</v>
      </c>
      <c r="C8" s="59" t="s">
        <v>52</v>
      </c>
      <c r="D8" s="59" t="s">
        <v>44</v>
      </c>
      <c r="E8" s="59">
        <v>2022</v>
      </c>
      <c r="F8" s="59" t="s">
        <v>53</v>
      </c>
      <c r="G8" s="61" t="s">
        <v>54</v>
      </c>
      <c r="H8" s="62">
        <v>1</v>
      </c>
      <c r="I8" s="62"/>
      <c r="J8" s="62"/>
      <c r="K8" s="62"/>
      <c r="L8" s="62"/>
      <c r="M8" s="62"/>
      <c r="N8" s="62"/>
      <c r="O8" s="62"/>
      <c r="P8" s="62">
        <f>298+316+1215</f>
        <v>1829</v>
      </c>
      <c r="Q8" s="59" t="s">
        <v>55</v>
      </c>
      <c r="R8" s="59" t="s">
        <v>56</v>
      </c>
      <c r="S8" s="67">
        <v>470</v>
      </c>
      <c r="T8" s="67"/>
      <c r="U8" s="68"/>
      <c r="V8" s="68"/>
      <c r="W8" s="67">
        <v>470</v>
      </c>
      <c r="X8" s="68"/>
      <c r="Y8" s="68"/>
      <c r="Z8" s="68"/>
      <c r="AA8" s="68"/>
      <c r="AB8" s="68"/>
      <c r="AC8" s="75"/>
      <c r="AD8" s="68"/>
      <c r="AE8" s="74" t="s">
        <v>31</v>
      </c>
      <c r="AF8" s="59" t="s">
        <v>57</v>
      </c>
      <c r="AG8" s="59" t="s">
        <v>58</v>
      </c>
      <c r="AH8" s="80">
        <v>44840</v>
      </c>
      <c r="AI8" s="81"/>
    </row>
    <row r="9" ht="60" spans="1:35">
      <c r="A9" s="59">
        <v>3</v>
      </c>
      <c r="B9" s="59" t="s">
        <v>59</v>
      </c>
      <c r="C9" s="60" t="s">
        <v>60</v>
      </c>
      <c r="D9" s="59" t="s">
        <v>44</v>
      </c>
      <c r="E9" s="59">
        <v>2022</v>
      </c>
      <c r="F9" s="60" t="s">
        <v>61</v>
      </c>
      <c r="G9" s="60" t="s">
        <v>62</v>
      </c>
      <c r="H9" s="59">
        <v>1</v>
      </c>
      <c r="I9" s="59"/>
      <c r="J9" s="59"/>
      <c r="K9" s="59"/>
      <c r="L9" s="59"/>
      <c r="M9" s="59"/>
      <c r="N9" s="59"/>
      <c r="O9" s="59"/>
      <c r="P9" s="59">
        <v>716</v>
      </c>
      <c r="Q9" s="59" t="s">
        <v>63</v>
      </c>
      <c r="R9" s="69" t="s">
        <v>64</v>
      </c>
      <c r="S9" s="65">
        <v>150</v>
      </c>
      <c r="T9" s="70"/>
      <c r="U9" s="68"/>
      <c r="V9" s="68"/>
      <c r="W9" s="70">
        <v>150</v>
      </c>
      <c r="X9" s="68"/>
      <c r="Y9" s="68"/>
      <c r="Z9" s="68"/>
      <c r="AA9" s="68"/>
      <c r="AB9" s="68"/>
      <c r="AC9" s="65"/>
      <c r="AD9" s="68"/>
      <c r="AE9" s="74" t="s">
        <v>31</v>
      </c>
      <c r="AF9" s="65" t="s">
        <v>65</v>
      </c>
      <c r="AG9" s="65" t="s">
        <v>66</v>
      </c>
      <c r="AH9" s="80">
        <v>44852</v>
      </c>
      <c r="AI9" s="81"/>
    </row>
  </sheetData>
  <mergeCells count="22">
    <mergeCell ref="A1:AH1"/>
    <mergeCell ref="A2:D2"/>
    <mergeCell ref="G2:I2"/>
    <mergeCell ref="S2:T2"/>
    <mergeCell ref="H3:O3"/>
    <mergeCell ref="S3:AE3"/>
    <mergeCell ref="A5:G5"/>
    <mergeCell ref="A6:G6"/>
    <mergeCell ref="A3:A4"/>
    <mergeCell ref="B3:B4"/>
    <mergeCell ref="C3:C4"/>
    <mergeCell ref="D3:D4"/>
    <mergeCell ref="E3:E4"/>
    <mergeCell ref="F3:F4"/>
    <mergeCell ref="G3:G4"/>
    <mergeCell ref="P3:P4"/>
    <mergeCell ref="Q3:Q4"/>
    <mergeCell ref="R3:R4"/>
    <mergeCell ref="AF3:AF4"/>
    <mergeCell ref="AG3:AG4"/>
    <mergeCell ref="AH3:AH4"/>
    <mergeCell ref="AI3:AI4"/>
  </mergeCells>
  <pageMargins left="0.196527777777778" right="0.236111111111111" top="0.432638888888889" bottom="0.196527777777778" header="0.393055555555556" footer="0.196527777777778"/>
  <pageSetup paperSize="9" scale="42"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5"/>
  <sheetViews>
    <sheetView topLeftCell="A4" workbookViewId="0">
      <selection activeCell="L13" sqref="L13"/>
    </sheetView>
  </sheetViews>
  <sheetFormatPr defaultColWidth="9" defaultRowHeight="15"/>
  <cols>
    <col min="1" max="1" width="3.46666666666667" style="1" customWidth="1"/>
    <col min="2" max="2" width="13.475" style="1" customWidth="1"/>
    <col min="3" max="3" width="13.6083333333333" style="1" customWidth="1"/>
    <col min="4" max="4" width="16.7666666666667" style="1" customWidth="1"/>
    <col min="5" max="5" width="10.4416666666667" style="1" customWidth="1"/>
    <col min="6" max="6" width="25.075" style="1" customWidth="1"/>
    <col min="7" max="7" width="12.7" style="1" customWidth="1"/>
    <col min="8" max="8" width="6.825" style="1" customWidth="1"/>
    <col min="9" max="9" width="8.56666666666667" style="1" customWidth="1"/>
    <col min="10" max="10" width="9" style="1"/>
    <col min="11" max="11" width="12" style="1" customWidth="1"/>
    <col min="12" max="12" width="13.25" style="1" customWidth="1"/>
    <col min="13" max="13" width="15" style="1" customWidth="1"/>
    <col min="14" max="16384" width="9" style="1"/>
  </cols>
  <sheetData>
    <row r="1" s="1" customFormat="1" ht="14" customHeight="1" spans="1:1">
      <c r="A1" s="5" t="s">
        <v>67</v>
      </c>
    </row>
    <row r="2" s="1" customFormat="1" ht="29" customHeight="1" spans="1:9">
      <c r="A2" s="6" t="s">
        <v>68</v>
      </c>
      <c r="B2" s="6"/>
      <c r="C2" s="6"/>
      <c r="D2" s="6"/>
      <c r="E2" s="6"/>
      <c r="F2" s="6"/>
      <c r="G2" s="6"/>
      <c r="H2" s="6"/>
      <c r="I2" s="6"/>
    </row>
    <row r="3" s="1" customFormat="1" ht="25" customHeight="1" spans="1:9">
      <c r="A3" s="7" t="s">
        <v>69</v>
      </c>
      <c r="B3" s="8"/>
      <c r="C3" s="9" t="s">
        <v>70</v>
      </c>
      <c r="D3" s="10"/>
      <c r="E3" s="10"/>
      <c r="F3" s="10"/>
      <c r="G3" s="11"/>
      <c r="H3" s="11"/>
      <c r="I3" s="11"/>
    </row>
    <row r="4" s="2" customFormat="1" ht="27" customHeight="1" spans="1:9">
      <c r="A4" s="12" t="s">
        <v>3</v>
      </c>
      <c r="B4" s="12" t="s">
        <v>5</v>
      </c>
      <c r="C4" s="12" t="s">
        <v>71</v>
      </c>
      <c r="D4" s="12" t="s">
        <v>14</v>
      </c>
      <c r="E4" s="12"/>
      <c r="F4" s="12"/>
      <c r="G4" s="12"/>
      <c r="H4" s="12"/>
      <c r="I4" s="12"/>
    </row>
    <row r="5" s="2" customFormat="1" ht="67" customHeight="1" spans="1:11">
      <c r="A5" s="12"/>
      <c r="B5" s="12"/>
      <c r="C5" s="12"/>
      <c r="D5" s="12" t="s">
        <v>27</v>
      </c>
      <c r="E5" s="12" t="s">
        <v>72</v>
      </c>
      <c r="F5" s="13" t="s">
        <v>73</v>
      </c>
      <c r="G5" s="12" t="s">
        <v>74</v>
      </c>
      <c r="H5" s="12" t="s">
        <v>75</v>
      </c>
      <c r="I5" s="12" t="s">
        <v>76</v>
      </c>
      <c r="K5" s="2">
        <v>19739</v>
      </c>
    </row>
    <row r="6" s="3" customFormat="1" ht="28" customHeight="1" spans="1:13">
      <c r="A6" s="14" t="s">
        <v>77</v>
      </c>
      <c r="B6" s="15"/>
      <c r="C6" s="16"/>
      <c r="D6" s="17" t="e">
        <f t="shared" ref="D6:G6" si="0">SUM(D10:D113)</f>
        <v>#N/A</v>
      </c>
      <c r="E6" s="18">
        <f t="shared" si="0"/>
        <v>71456.7786</v>
      </c>
      <c r="F6" s="18"/>
      <c r="G6" s="18">
        <f t="shared" si="0"/>
        <v>10100.85</v>
      </c>
      <c r="H6" s="19">
        <v>0</v>
      </c>
      <c r="I6" s="18">
        <f>SUM(I10:I113)</f>
        <v>360.82</v>
      </c>
      <c r="J6" s="3" t="s">
        <v>78</v>
      </c>
      <c r="K6" s="3">
        <v>19677</v>
      </c>
      <c r="L6" s="3">
        <v>52658.4</v>
      </c>
      <c r="M6" s="3">
        <f>K6/L6</f>
        <v>0.373672576455038</v>
      </c>
    </row>
    <row r="7" s="3" customFormat="1" ht="51" customHeight="1" spans="1:11">
      <c r="A7" s="20">
        <v>1</v>
      </c>
      <c r="B7" s="20" t="s">
        <v>79</v>
      </c>
      <c r="C7" s="21" t="s">
        <v>80</v>
      </c>
      <c r="D7" s="22">
        <f>SUM(E7:I8)</f>
        <v>1265.81</v>
      </c>
      <c r="E7" s="23">
        <v>872.8</v>
      </c>
      <c r="F7" s="23" t="s">
        <v>81</v>
      </c>
      <c r="G7" s="22"/>
      <c r="H7" s="22"/>
      <c r="I7" s="22"/>
      <c r="K7" s="3">
        <v>16118.61</v>
      </c>
    </row>
    <row r="8" s="3" customFormat="1" ht="46" customHeight="1" spans="1:11">
      <c r="A8" s="20"/>
      <c r="B8" s="20"/>
      <c r="C8" s="21" t="s">
        <v>80</v>
      </c>
      <c r="D8" s="22"/>
      <c r="E8" s="22">
        <v>393.01</v>
      </c>
      <c r="F8" s="23" t="s">
        <v>82</v>
      </c>
      <c r="G8" s="22"/>
      <c r="H8" s="22"/>
      <c r="I8" s="22"/>
      <c r="K8" s="3">
        <v>21394</v>
      </c>
    </row>
    <row r="9" s="3" customFormat="1" ht="46" customHeight="1" spans="1:11">
      <c r="A9" s="20">
        <v>2</v>
      </c>
      <c r="B9" s="20" t="s">
        <v>83</v>
      </c>
      <c r="C9" s="21" t="s">
        <v>80</v>
      </c>
      <c r="D9" s="23">
        <f>E9+G9+H9+I9</f>
        <v>4239.3</v>
      </c>
      <c r="E9" s="23">
        <v>4239.3</v>
      </c>
      <c r="F9" s="23" t="s">
        <v>81</v>
      </c>
      <c r="G9" s="22"/>
      <c r="H9" s="22"/>
      <c r="I9" s="22"/>
      <c r="K9" s="3">
        <v>34255</v>
      </c>
    </row>
    <row r="10" s="3" customFormat="1" ht="50" customHeight="1" spans="1:11">
      <c r="A10" s="20">
        <v>3</v>
      </c>
      <c r="B10" s="20" t="s">
        <v>84</v>
      </c>
      <c r="C10" s="21" t="s">
        <v>80</v>
      </c>
      <c r="D10" s="22">
        <f>E10+G10+H10+I10</f>
        <v>2665.65</v>
      </c>
      <c r="E10" s="22"/>
      <c r="F10" s="23" t="e">
        <v>#N/A</v>
      </c>
      <c r="G10" s="22">
        <v>2665.65</v>
      </c>
      <c r="H10" s="22"/>
      <c r="I10" s="22"/>
      <c r="K10" s="3">
        <v>35635.7</v>
      </c>
    </row>
    <row r="11" s="3" customFormat="1" ht="38" customHeight="1" spans="1:11">
      <c r="A11" s="20">
        <v>4</v>
      </c>
      <c r="B11" s="20" t="s">
        <v>85</v>
      </c>
      <c r="C11" s="21" t="s">
        <v>86</v>
      </c>
      <c r="D11" s="23" t="e">
        <f>SUM(E11:I20)</f>
        <v>#N/A</v>
      </c>
      <c r="E11" s="24">
        <v>944</v>
      </c>
      <c r="F11" s="23" t="s">
        <v>87</v>
      </c>
      <c r="G11" s="22"/>
      <c r="H11" s="22"/>
      <c r="I11" s="22"/>
      <c r="K11" s="3">
        <v>5808</v>
      </c>
    </row>
    <row r="12" s="4" customFormat="1" ht="34" customHeight="1" spans="1:13">
      <c r="A12" s="20"/>
      <c r="B12" s="20"/>
      <c r="C12" s="21" t="s">
        <v>88</v>
      </c>
      <c r="D12" s="23"/>
      <c r="E12" s="22">
        <v>85.25</v>
      </c>
      <c r="F12" s="23" t="s">
        <v>89</v>
      </c>
      <c r="G12" s="22"/>
      <c r="H12" s="22"/>
      <c r="I12" s="22"/>
      <c r="K12" s="35">
        <f>SUM(K5:K11)</f>
        <v>152627.31</v>
      </c>
      <c r="L12" s="35">
        <v>283731.71</v>
      </c>
      <c r="M12" s="4">
        <f>K12/L12</f>
        <v>0.537928277385703</v>
      </c>
    </row>
    <row r="13" s="4" customFormat="1" ht="22" customHeight="1" spans="1:9">
      <c r="A13" s="20"/>
      <c r="B13" s="20"/>
      <c r="C13" s="25" t="s">
        <v>90</v>
      </c>
      <c r="D13" s="23"/>
      <c r="E13" s="22"/>
      <c r="F13" s="23" t="s">
        <v>91</v>
      </c>
      <c r="G13" s="22">
        <v>251.79</v>
      </c>
      <c r="H13" s="22"/>
      <c r="I13" s="22"/>
    </row>
    <row r="14" s="4" customFormat="1" ht="22" customHeight="1" spans="1:9">
      <c r="A14" s="20"/>
      <c r="B14" s="20"/>
      <c r="C14" s="25" t="s">
        <v>90</v>
      </c>
      <c r="D14" s="23"/>
      <c r="E14" s="22"/>
      <c r="F14" s="23" t="s">
        <v>91</v>
      </c>
      <c r="G14" s="22">
        <v>33.53</v>
      </c>
      <c r="H14" s="22"/>
      <c r="I14" s="22"/>
    </row>
    <row r="15" s="4" customFormat="1" ht="22" customHeight="1" spans="1:9">
      <c r="A15" s="20"/>
      <c r="B15" s="20"/>
      <c r="C15" s="25" t="s">
        <v>90</v>
      </c>
      <c r="D15" s="23"/>
      <c r="E15" s="22"/>
      <c r="F15" s="23" t="s">
        <v>91</v>
      </c>
      <c r="G15" s="22">
        <v>245.43</v>
      </c>
      <c r="H15" s="22"/>
      <c r="I15" s="22"/>
    </row>
    <row r="16" s="4" customFormat="1" ht="22" customHeight="1" spans="1:9">
      <c r="A16" s="20"/>
      <c r="B16" s="20"/>
      <c r="C16" s="21" t="s">
        <v>92</v>
      </c>
      <c r="D16" s="23"/>
      <c r="E16" s="22"/>
      <c r="F16" s="23" t="s">
        <v>93</v>
      </c>
      <c r="G16" s="22">
        <v>617.27</v>
      </c>
      <c r="H16" s="22"/>
      <c r="I16" s="22"/>
    </row>
    <row r="17" s="4" customFormat="1" ht="22" customHeight="1" spans="1:9">
      <c r="A17" s="20"/>
      <c r="B17" s="20"/>
      <c r="C17" s="21" t="s">
        <v>94</v>
      </c>
      <c r="D17" s="23"/>
      <c r="E17" s="22">
        <v>4.82</v>
      </c>
      <c r="F17" s="23" t="e">
        <v>#N/A</v>
      </c>
      <c r="G17" s="22"/>
      <c r="H17" s="22"/>
      <c r="I17" s="22"/>
    </row>
    <row r="18" s="4" customFormat="1" ht="22" customHeight="1" spans="1:9">
      <c r="A18" s="20"/>
      <c r="B18" s="20"/>
      <c r="C18" s="21" t="s">
        <v>94</v>
      </c>
      <c r="D18" s="23"/>
      <c r="E18" s="24">
        <v>122</v>
      </c>
      <c r="F18" s="23" t="e">
        <v>#N/A</v>
      </c>
      <c r="G18" s="22"/>
      <c r="H18" s="22"/>
      <c r="I18" s="22"/>
    </row>
    <row r="19" s="4" customFormat="1" ht="22" customHeight="1" spans="1:9">
      <c r="A19" s="20"/>
      <c r="B19" s="20"/>
      <c r="C19" s="20" t="s">
        <v>95</v>
      </c>
      <c r="D19" s="23"/>
      <c r="E19" s="24">
        <v>78</v>
      </c>
      <c r="F19" s="23" t="s">
        <v>81</v>
      </c>
      <c r="G19" s="22"/>
      <c r="H19" s="22"/>
      <c r="I19" s="22"/>
    </row>
    <row r="20" s="4" customFormat="1" ht="22" customHeight="1" spans="1:9">
      <c r="A20" s="20"/>
      <c r="B20" s="20"/>
      <c r="C20" s="21" t="s">
        <v>94</v>
      </c>
      <c r="D20" s="23"/>
      <c r="E20" s="22">
        <v>3866.41</v>
      </c>
      <c r="F20" s="23" t="e">
        <v>#N/A</v>
      </c>
      <c r="G20" s="22"/>
      <c r="H20" s="22"/>
      <c r="I20" s="22"/>
    </row>
    <row r="21" s="3" customFormat="1" ht="60" customHeight="1" spans="1:9">
      <c r="A21" s="20">
        <v>5</v>
      </c>
      <c r="B21" s="20" t="s">
        <v>96</v>
      </c>
      <c r="C21" s="26" t="s">
        <v>80</v>
      </c>
      <c r="D21" s="24">
        <f t="shared" ref="D21:D26" si="1">E21+G21+H21+I21</f>
        <v>20</v>
      </c>
      <c r="E21" s="24">
        <v>20</v>
      </c>
      <c r="F21" s="23" t="s">
        <v>81</v>
      </c>
      <c r="G21" s="22"/>
      <c r="H21" s="22"/>
      <c r="I21" s="22"/>
    </row>
    <row r="22" s="3" customFormat="1" ht="64" customHeight="1" spans="1:9">
      <c r="A22" s="20">
        <v>6</v>
      </c>
      <c r="B22" s="20" t="s">
        <v>97</v>
      </c>
      <c r="C22" s="21" t="s">
        <v>94</v>
      </c>
      <c r="D22" s="22">
        <f t="shared" si="1"/>
        <v>1354.45</v>
      </c>
      <c r="E22" s="22">
        <v>1354.45</v>
      </c>
      <c r="F22" s="23" t="s">
        <v>81</v>
      </c>
      <c r="G22" s="22"/>
      <c r="H22" s="22"/>
      <c r="I22" s="22"/>
    </row>
    <row r="23" s="3" customFormat="1" ht="75" customHeight="1" spans="1:9">
      <c r="A23" s="20">
        <v>7</v>
      </c>
      <c r="B23" s="20" t="s">
        <v>98</v>
      </c>
      <c r="C23" s="21" t="s">
        <v>88</v>
      </c>
      <c r="D23" s="23">
        <v>1883.6</v>
      </c>
      <c r="E23" s="22">
        <v>218.17</v>
      </c>
      <c r="F23" s="23" t="s">
        <v>89</v>
      </c>
      <c r="G23" s="22"/>
      <c r="H23" s="22"/>
      <c r="I23" s="22"/>
    </row>
    <row r="24" s="3" customFormat="1" ht="75" customHeight="1" spans="1:9">
      <c r="A24" s="20"/>
      <c r="B24" s="20"/>
      <c r="C24" s="21" t="s">
        <v>99</v>
      </c>
      <c r="D24" s="27"/>
      <c r="E24" s="22">
        <v>1546.69</v>
      </c>
      <c r="F24" s="23" t="s">
        <v>100</v>
      </c>
      <c r="G24" s="22"/>
      <c r="H24" s="22"/>
      <c r="I24" s="22"/>
    </row>
    <row r="25" s="3" customFormat="1" ht="75" customHeight="1" spans="1:9">
      <c r="A25" s="20"/>
      <c r="B25" s="20"/>
      <c r="C25" s="25" t="s">
        <v>90</v>
      </c>
      <c r="D25" s="23"/>
      <c r="E25" s="28"/>
      <c r="F25" s="23" t="s">
        <v>91</v>
      </c>
      <c r="G25" s="22">
        <v>118.74</v>
      </c>
      <c r="H25" s="22"/>
      <c r="I25" s="22"/>
    </row>
    <row r="26" s="3" customFormat="1" ht="54" customHeight="1" spans="1:9">
      <c r="A26" s="20">
        <v>8</v>
      </c>
      <c r="B26" s="20" t="s">
        <v>101</v>
      </c>
      <c r="C26" s="21" t="s">
        <v>94</v>
      </c>
      <c r="D26" s="23">
        <f t="shared" si="1"/>
        <v>399.8</v>
      </c>
      <c r="E26" s="23">
        <v>399.8</v>
      </c>
      <c r="F26" s="23" t="s">
        <v>81</v>
      </c>
      <c r="G26" s="22"/>
      <c r="H26" s="22"/>
      <c r="I26" s="22"/>
    </row>
    <row r="27" s="3" customFormat="1" ht="29" customHeight="1" spans="1:9">
      <c r="A27" s="20">
        <v>9</v>
      </c>
      <c r="B27" s="20" t="s">
        <v>102</v>
      </c>
      <c r="C27" s="25" t="s">
        <v>90</v>
      </c>
      <c r="D27" s="24" t="e">
        <f>SUM(E27:I32)</f>
        <v>#N/A</v>
      </c>
      <c r="E27" s="23"/>
      <c r="F27" s="23" t="s">
        <v>91</v>
      </c>
      <c r="G27" s="24">
        <v>100</v>
      </c>
      <c r="H27" s="22"/>
      <c r="I27" s="22"/>
    </row>
    <row r="28" s="3" customFormat="1" ht="29" customHeight="1" spans="1:9">
      <c r="A28" s="20"/>
      <c r="B28" s="20"/>
      <c r="C28" s="21" t="s">
        <v>94</v>
      </c>
      <c r="D28" s="24"/>
      <c r="E28" s="24">
        <v>1050</v>
      </c>
      <c r="F28" s="23" t="s">
        <v>81</v>
      </c>
      <c r="G28" s="22"/>
      <c r="H28" s="22"/>
      <c r="I28" s="22"/>
    </row>
    <row r="29" s="3" customFormat="1" ht="29" customHeight="1" spans="1:9">
      <c r="A29" s="20"/>
      <c r="B29" s="20"/>
      <c r="C29" s="21" t="s">
        <v>103</v>
      </c>
      <c r="D29" s="24"/>
      <c r="E29" s="24">
        <v>454</v>
      </c>
      <c r="F29" s="23" t="e">
        <v>#N/A</v>
      </c>
      <c r="G29" s="22"/>
      <c r="H29" s="22"/>
      <c r="I29" s="22"/>
    </row>
    <row r="30" s="3" customFormat="1" ht="29" customHeight="1" spans="1:9">
      <c r="A30" s="20"/>
      <c r="B30" s="20"/>
      <c r="C30" s="29" t="s">
        <v>104</v>
      </c>
      <c r="D30" s="24"/>
      <c r="E30" s="24">
        <v>2870</v>
      </c>
      <c r="F30" s="23" t="e">
        <v>#N/A</v>
      </c>
      <c r="G30" s="22"/>
      <c r="H30" s="22"/>
      <c r="I30" s="22"/>
    </row>
    <row r="31" s="3" customFormat="1" ht="29" customHeight="1" spans="1:9">
      <c r="A31" s="20"/>
      <c r="B31" s="20"/>
      <c r="C31" s="21" t="s">
        <v>105</v>
      </c>
      <c r="D31" s="24"/>
      <c r="E31" s="24"/>
      <c r="F31" s="23" t="s">
        <v>106</v>
      </c>
      <c r="G31" s="24">
        <v>280</v>
      </c>
      <c r="H31" s="22"/>
      <c r="I31" s="22"/>
    </row>
    <row r="32" s="3" customFormat="1" ht="29" customHeight="1" spans="1:9">
      <c r="A32" s="20"/>
      <c r="B32" s="20"/>
      <c r="C32" s="21" t="s">
        <v>94</v>
      </c>
      <c r="D32" s="24"/>
      <c r="E32" s="24">
        <v>1008</v>
      </c>
      <c r="F32" s="23" t="s">
        <v>82</v>
      </c>
      <c r="G32" s="22"/>
      <c r="H32" s="22"/>
      <c r="I32" s="22"/>
    </row>
    <row r="33" s="3" customFormat="1" ht="29" customHeight="1" spans="1:9">
      <c r="A33" s="20">
        <v>10</v>
      </c>
      <c r="B33" s="30" t="s">
        <v>107</v>
      </c>
      <c r="C33" s="21" t="s">
        <v>94</v>
      </c>
      <c r="D33" s="22">
        <f>E33+E34</f>
        <v>915.22</v>
      </c>
      <c r="E33" s="24">
        <v>880</v>
      </c>
      <c r="F33" s="23" t="s">
        <v>81</v>
      </c>
      <c r="G33" s="22"/>
      <c r="H33" s="22"/>
      <c r="I33" s="22"/>
    </row>
    <row r="34" s="3" customFormat="1" ht="29" customHeight="1" spans="1:9">
      <c r="A34" s="20"/>
      <c r="B34" s="30"/>
      <c r="C34" s="21" t="s">
        <v>94</v>
      </c>
      <c r="D34" s="22"/>
      <c r="E34" s="31">
        <v>35.22</v>
      </c>
      <c r="F34" s="23" t="s">
        <v>82</v>
      </c>
      <c r="G34" s="22"/>
      <c r="H34" s="22"/>
      <c r="I34" s="22"/>
    </row>
    <row r="35" s="3" customFormat="1" ht="86" customHeight="1" spans="1:9">
      <c r="A35" s="20">
        <v>11</v>
      </c>
      <c r="B35" s="20" t="s">
        <v>108</v>
      </c>
      <c r="C35" s="21" t="s">
        <v>94</v>
      </c>
      <c r="D35" s="24">
        <f t="shared" ref="D35:D37" si="2">E35+G35+H35+I35</f>
        <v>1500</v>
      </c>
      <c r="E35" s="24">
        <v>1500</v>
      </c>
      <c r="F35" s="23" t="s">
        <v>81</v>
      </c>
      <c r="G35" s="22"/>
      <c r="H35" s="22"/>
      <c r="I35" s="22"/>
    </row>
    <row r="36" s="3" customFormat="1" ht="45" customHeight="1" spans="1:9">
      <c r="A36" s="20">
        <v>12</v>
      </c>
      <c r="B36" s="20" t="s">
        <v>109</v>
      </c>
      <c r="C36" s="21" t="s">
        <v>94</v>
      </c>
      <c r="D36" s="24">
        <f t="shared" si="2"/>
        <v>1350</v>
      </c>
      <c r="E36" s="24">
        <v>1350</v>
      </c>
      <c r="F36" s="23" t="s">
        <v>81</v>
      </c>
      <c r="G36" s="22"/>
      <c r="H36" s="22"/>
      <c r="I36" s="22"/>
    </row>
    <row r="37" s="3" customFormat="1" ht="45" customHeight="1" spans="1:9">
      <c r="A37" s="20">
        <v>13</v>
      </c>
      <c r="B37" s="20" t="s">
        <v>110</v>
      </c>
      <c r="C37" s="21" t="s">
        <v>94</v>
      </c>
      <c r="D37" s="22">
        <f t="shared" si="2"/>
        <v>570.05</v>
      </c>
      <c r="E37" s="22">
        <v>570.05</v>
      </c>
      <c r="F37" s="23" t="s">
        <v>81</v>
      </c>
      <c r="G37" s="22"/>
      <c r="H37" s="22"/>
      <c r="I37" s="22"/>
    </row>
    <row r="38" s="3" customFormat="1" ht="78" customHeight="1" spans="1:9">
      <c r="A38" s="20">
        <v>14</v>
      </c>
      <c r="B38" s="20" t="s">
        <v>111</v>
      </c>
      <c r="C38" s="21" t="s">
        <v>112</v>
      </c>
      <c r="D38" s="24">
        <v>1588</v>
      </c>
      <c r="E38" s="24"/>
      <c r="F38" s="23" t="s">
        <v>93</v>
      </c>
      <c r="G38" s="22">
        <v>1588</v>
      </c>
      <c r="H38" s="22"/>
      <c r="I38" s="22"/>
    </row>
    <row r="39" s="3" customFormat="1" ht="55" customHeight="1" spans="1:9">
      <c r="A39" s="20">
        <v>15</v>
      </c>
      <c r="B39" s="20" t="s">
        <v>113</v>
      </c>
      <c r="C39" s="21" t="s">
        <v>94</v>
      </c>
      <c r="D39" s="32">
        <f>SUM(E39:I40)</f>
        <v>6220.8712</v>
      </c>
      <c r="E39" s="24">
        <v>6000</v>
      </c>
      <c r="F39" s="23" t="s">
        <v>81</v>
      </c>
      <c r="G39" s="20"/>
      <c r="H39" s="22"/>
      <c r="I39" s="22"/>
    </row>
    <row r="40" s="3" customFormat="1" ht="55" customHeight="1" spans="1:9">
      <c r="A40" s="20"/>
      <c r="B40" s="20"/>
      <c r="C40" s="21" t="s">
        <v>94</v>
      </c>
      <c r="D40" s="32"/>
      <c r="E40" s="33">
        <v>220.8712</v>
      </c>
      <c r="F40" s="23" t="s">
        <v>82</v>
      </c>
      <c r="G40" s="22"/>
      <c r="H40" s="22"/>
      <c r="I40" s="22"/>
    </row>
    <row r="41" s="3" customFormat="1" ht="105" customHeight="1" spans="1:9">
      <c r="A41" s="20">
        <v>16</v>
      </c>
      <c r="B41" s="20" t="s">
        <v>114</v>
      </c>
      <c r="C41" s="21" t="s">
        <v>88</v>
      </c>
      <c r="D41" s="24">
        <f>E41+G41+H41+I41</f>
        <v>495</v>
      </c>
      <c r="E41" s="24">
        <v>495</v>
      </c>
      <c r="F41" s="23" t="s">
        <v>89</v>
      </c>
      <c r="G41" s="22"/>
      <c r="H41" s="22"/>
      <c r="I41" s="22"/>
    </row>
    <row r="42" s="3" customFormat="1" ht="38" customHeight="1" spans="1:9">
      <c r="A42" s="20">
        <v>17</v>
      </c>
      <c r="B42" s="20" t="s">
        <v>115</v>
      </c>
      <c r="C42" s="26" t="s">
        <v>80</v>
      </c>
      <c r="D42" s="24">
        <v>176</v>
      </c>
      <c r="E42" s="24">
        <v>64</v>
      </c>
      <c r="F42" s="23" t="s">
        <v>81</v>
      </c>
      <c r="G42" s="22"/>
      <c r="H42" s="22"/>
      <c r="I42" s="22"/>
    </row>
    <row r="43" s="3" customFormat="1" ht="38" customHeight="1" spans="1:9">
      <c r="A43" s="20"/>
      <c r="B43" s="20"/>
      <c r="C43" s="21" t="s">
        <v>86</v>
      </c>
      <c r="D43" s="24"/>
      <c r="E43" s="24">
        <v>112</v>
      </c>
      <c r="F43" s="23" t="s">
        <v>87</v>
      </c>
      <c r="G43" s="22"/>
      <c r="H43" s="22"/>
      <c r="I43" s="22"/>
    </row>
    <row r="44" s="3" customFormat="1" ht="22" customHeight="1" spans="1:9">
      <c r="A44" s="20">
        <v>18</v>
      </c>
      <c r="B44" s="20" t="s">
        <v>116</v>
      </c>
      <c r="C44" s="21" t="s">
        <v>88</v>
      </c>
      <c r="D44" s="22">
        <f>SUM(E44:I58)</f>
        <v>4043.3524</v>
      </c>
      <c r="E44" s="22">
        <v>1314.85</v>
      </c>
      <c r="F44" s="23" t="s">
        <v>89</v>
      </c>
      <c r="G44" s="20"/>
      <c r="H44" s="22"/>
      <c r="I44" s="22"/>
    </row>
    <row r="45" s="3" customFormat="1" ht="22" customHeight="1" spans="1:9">
      <c r="A45" s="20"/>
      <c r="B45" s="20"/>
      <c r="C45" s="21" t="s">
        <v>117</v>
      </c>
      <c r="D45" s="22"/>
      <c r="E45" s="22"/>
      <c r="F45" s="23" t="s">
        <v>118</v>
      </c>
      <c r="G45" s="22">
        <v>70</v>
      </c>
      <c r="H45" s="22"/>
      <c r="I45" s="22"/>
    </row>
    <row r="46" s="3" customFormat="1" ht="22" customHeight="1" spans="1:9">
      <c r="A46" s="20"/>
      <c r="B46" s="20"/>
      <c r="C46" s="21" t="s">
        <v>119</v>
      </c>
      <c r="D46" s="22"/>
      <c r="E46" s="22"/>
      <c r="F46" s="23" t="s">
        <v>120</v>
      </c>
      <c r="G46" s="22">
        <v>6</v>
      </c>
      <c r="H46" s="22"/>
      <c r="I46" s="22"/>
    </row>
    <row r="47" s="3" customFormat="1" ht="22" customHeight="1" spans="1:9">
      <c r="A47" s="20"/>
      <c r="B47" s="20"/>
      <c r="C47" s="21" t="s">
        <v>119</v>
      </c>
      <c r="D47" s="22"/>
      <c r="E47" s="22"/>
      <c r="F47" s="23" t="s">
        <v>120</v>
      </c>
      <c r="G47" s="22">
        <v>1</v>
      </c>
      <c r="H47" s="22"/>
      <c r="I47" s="22"/>
    </row>
    <row r="48" s="3" customFormat="1" ht="22" customHeight="1" spans="1:9">
      <c r="A48" s="20"/>
      <c r="B48" s="20"/>
      <c r="C48" s="21" t="s">
        <v>121</v>
      </c>
      <c r="D48" s="22"/>
      <c r="E48" s="22">
        <v>5.4324</v>
      </c>
      <c r="F48" s="23" t="s">
        <v>122</v>
      </c>
      <c r="G48" s="20"/>
      <c r="H48" s="22"/>
      <c r="I48" s="22"/>
    </row>
    <row r="49" s="3" customFormat="1" ht="22" customHeight="1" spans="1:9">
      <c r="A49" s="20"/>
      <c r="B49" s="20"/>
      <c r="C49" s="21" t="s">
        <v>123</v>
      </c>
      <c r="D49" s="22"/>
      <c r="E49" s="22"/>
      <c r="F49" s="23" t="s">
        <v>124</v>
      </c>
      <c r="G49" s="22">
        <v>42.96</v>
      </c>
      <c r="H49" s="22"/>
      <c r="I49" s="22"/>
    </row>
    <row r="50" s="3" customFormat="1" ht="22" customHeight="1" spans="1:9">
      <c r="A50" s="20"/>
      <c r="B50" s="20"/>
      <c r="C50" s="21" t="s">
        <v>125</v>
      </c>
      <c r="D50" s="22"/>
      <c r="E50" s="22"/>
      <c r="F50" s="23" t="s">
        <v>126</v>
      </c>
      <c r="G50" s="22">
        <v>45.27</v>
      </c>
      <c r="H50" s="22"/>
      <c r="I50" s="22"/>
    </row>
    <row r="51" s="3" customFormat="1" ht="22" customHeight="1" spans="1:9">
      <c r="A51" s="20"/>
      <c r="B51" s="20"/>
      <c r="C51" s="21" t="s">
        <v>127</v>
      </c>
      <c r="D51" s="22"/>
      <c r="E51" s="22"/>
      <c r="F51" s="23" t="s">
        <v>128</v>
      </c>
      <c r="G51" s="22">
        <v>301.8</v>
      </c>
      <c r="H51" s="22"/>
      <c r="I51" s="22"/>
    </row>
    <row r="52" s="3" customFormat="1" ht="22" customHeight="1" spans="1:9">
      <c r="A52" s="20"/>
      <c r="B52" s="20"/>
      <c r="C52" s="21" t="s">
        <v>129</v>
      </c>
      <c r="D52" s="22"/>
      <c r="E52" s="22"/>
      <c r="F52" s="23" t="s">
        <v>130</v>
      </c>
      <c r="G52" s="22">
        <v>302</v>
      </c>
      <c r="H52" s="22"/>
      <c r="I52" s="22"/>
    </row>
    <row r="53" s="3" customFormat="1" ht="22" customHeight="1" spans="1:9">
      <c r="A53" s="20"/>
      <c r="B53" s="20"/>
      <c r="C53" s="21" t="s">
        <v>90</v>
      </c>
      <c r="D53" s="22"/>
      <c r="E53" s="22"/>
      <c r="F53" s="23" t="s">
        <v>131</v>
      </c>
      <c r="G53" s="22">
        <v>100.38</v>
      </c>
      <c r="H53" s="22"/>
      <c r="I53" s="22"/>
    </row>
    <row r="54" s="3" customFormat="1" ht="22" customHeight="1" spans="1:9">
      <c r="A54" s="20"/>
      <c r="B54" s="20"/>
      <c r="C54" s="21" t="s">
        <v>90</v>
      </c>
      <c r="D54" s="22"/>
      <c r="E54" s="22"/>
      <c r="F54" s="23" t="s">
        <v>131</v>
      </c>
      <c r="G54" s="22">
        <v>12</v>
      </c>
      <c r="H54" s="22"/>
      <c r="I54" s="22"/>
    </row>
    <row r="55" s="3" customFormat="1" ht="22" customHeight="1" spans="1:9">
      <c r="A55" s="20"/>
      <c r="B55" s="20"/>
      <c r="C55" s="21" t="s">
        <v>90</v>
      </c>
      <c r="D55" s="22"/>
      <c r="E55" s="22"/>
      <c r="F55" s="23" t="s">
        <v>131</v>
      </c>
      <c r="G55" s="22">
        <v>0.3</v>
      </c>
      <c r="H55" s="22"/>
      <c r="I55" s="22"/>
    </row>
    <row r="56" s="3" customFormat="1" ht="22" customHeight="1" spans="1:9">
      <c r="A56" s="20"/>
      <c r="B56" s="20"/>
      <c r="C56" s="21" t="s">
        <v>80</v>
      </c>
      <c r="D56" s="22"/>
      <c r="E56" s="22">
        <v>569.36</v>
      </c>
      <c r="F56" s="23" t="s">
        <v>82</v>
      </c>
      <c r="G56" s="20"/>
      <c r="H56" s="22"/>
      <c r="I56" s="22"/>
    </row>
    <row r="57" s="3" customFormat="1" ht="22" customHeight="1" spans="1:9">
      <c r="A57" s="20"/>
      <c r="B57" s="20"/>
      <c r="C57" s="21" t="s">
        <v>132</v>
      </c>
      <c r="D57" s="22"/>
      <c r="E57" s="22">
        <v>968</v>
      </c>
      <c r="F57" s="23" t="s">
        <v>133</v>
      </c>
      <c r="G57" s="20"/>
      <c r="H57" s="22"/>
      <c r="I57" s="22"/>
    </row>
    <row r="58" s="3" customFormat="1" ht="22" customHeight="1" spans="1:9">
      <c r="A58" s="20"/>
      <c r="B58" s="20"/>
      <c r="C58" s="21" t="s">
        <v>134</v>
      </c>
      <c r="D58" s="22"/>
      <c r="E58" s="22">
        <v>304</v>
      </c>
      <c r="F58" s="23" t="s">
        <v>135</v>
      </c>
      <c r="G58" s="20"/>
      <c r="H58" s="22"/>
      <c r="I58" s="22"/>
    </row>
    <row r="59" s="3" customFormat="1" ht="78" customHeight="1" spans="1:9">
      <c r="A59" s="20">
        <v>19</v>
      </c>
      <c r="B59" s="20" t="s">
        <v>136</v>
      </c>
      <c r="C59" s="21" t="s">
        <v>94</v>
      </c>
      <c r="D59" s="24">
        <f>SUM(E59:I61)</f>
        <v>1874</v>
      </c>
      <c r="E59" s="24">
        <v>624</v>
      </c>
      <c r="F59" s="23" t="s">
        <v>93</v>
      </c>
      <c r="G59" s="24"/>
      <c r="H59" s="22"/>
      <c r="I59" s="22"/>
    </row>
    <row r="60" s="3" customFormat="1" ht="78" customHeight="1" spans="1:9">
      <c r="A60" s="20"/>
      <c r="B60" s="20"/>
      <c r="C60" s="26" t="s">
        <v>80</v>
      </c>
      <c r="D60" s="24"/>
      <c r="E60" s="24">
        <v>1239</v>
      </c>
      <c r="F60" s="23" t="s">
        <v>81</v>
      </c>
      <c r="G60" s="24"/>
      <c r="H60" s="22"/>
      <c r="I60" s="22"/>
    </row>
    <row r="61" s="3" customFormat="1" ht="63" customHeight="1" spans="1:9">
      <c r="A61" s="20"/>
      <c r="B61" s="20"/>
      <c r="C61" s="26" t="s">
        <v>80</v>
      </c>
      <c r="D61" s="24"/>
      <c r="E61" s="24">
        <v>11</v>
      </c>
      <c r="F61" s="23" t="s">
        <v>82</v>
      </c>
      <c r="G61" s="24"/>
      <c r="H61" s="22"/>
      <c r="I61" s="22"/>
    </row>
    <row r="62" s="3" customFormat="1" ht="126" customHeight="1" spans="1:9">
      <c r="A62" s="20">
        <v>20</v>
      </c>
      <c r="B62" s="20" t="s">
        <v>137</v>
      </c>
      <c r="C62" s="34" t="s">
        <v>112</v>
      </c>
      <c r="D62" s="24">
        <v>1350</v>
      </c>
      <c r="E62" s="24"/>
      <c r="F62" s="23" t="s">
        <v>93</v>
      </c>
      <c r="G62" s="24">
        <v>1012</v>
      </c>
      <c r="H62" s="22"/>
      <c r="I62" s="22"/>
    </row>
    <row r="63" s="3" customFormat="1" ht="126" customHeight="1" spans="1:9">
      <c r="A63" s="20"/>
      <c r="B63" s="20"/>
      <c r="C63" s="21" t="s">
        <v>94</v>
      </c>
      <c r="D63" s="24"/>
      <c r="E63" s="24">
        <v>338</v>
      </c>
      <c r="F63" s="23" t="s">
        <v>82</v>
      </c>
      <c r="G63" s="24"/>
      <c r="H63" s="22"/>
      <c r="I63" s="22"/>
    </row>
    <row r="64" s="3" customFormat="1" ht="156" customHeight="1" spans="1:9">
      <c r="A64" s="20">
        <v>21</v>
      </c>
      <c r="B64" s="20" t="s">
        <v>138</v>
      </c>
      <c r="C64" s="20" t="s">
        <v>94</v>
      </c>
      <c r="D64" s="20">
        <v>945.52</v>
      </c>
      <c r="E64" s="20">
        <v>945.52</v>
      </c>
      <c r="F64" s="23" t="s">
        <v>81</v>
      </c>
      <c r="G64" s="20"/>
      <c r="H64" s="20"/>
      <c r="I64" s="20"/>
    </row>
    <row r="65" s="3" customFormat="1" ht="25" customHeight="1" spans="1:9">
      <c r="A65" s="20">
        <v>22</v>
      </c>
      <c r="B65" s="20" t="s">
        <v>139</v>
      </c>
      <c r="C65" s="21" t="s">
        <v>88</v>
      </c>
      <c r="D65" s="24">
        <f>SUM(E65:I66)</f>
        <v>1600</v>
      </c>
      <c r="E65" s="24">
        <v>1100</v>
      </c>
      <c r="F65" s="23" t="s">
        <v>89</v>
      </c>
      <c r="G65" s="20"/>
      <c r="H65" s="22"/>
      <c r="I65" s="22"/>
    </row>
    <row r="66" s="3" customFormat="1" ht="25" customHeight="1" spans="1:9">
      <c r="A66" s="20"/>
      <c r="B66" s="20"/>
      <c r="C66" s="21" t="s">
        <v>88</v>
      </c>
      <c r="D66" s="24"/>
      <c r="E66" s="24">
        <v>500</v>
      </c>
      <c r="F66" s="23" t="s">
        <v>89</v>
      </c>
      <c r="G66" s="22"/>
      <c r="H66" s="22"/>
      <c r="I66" s="22"/>
    </row>
    <row r="67" s="3" customFormat="1" ht="93" customHeight="1" spans="1:9">
      <c r="A67" s="20">
        <v>23</v>
      </c>
      <c r="B67" s="20" t="s">
        <v>140</v>
      </c>
      <c r="C67" s="21" t="s">
        <v>88</v>
      </c>
      <c r="D67" s="24">
        <f>E67+G67+H67+I67</f>
        <v>60</v>
      </c>
      <c r="E67" s="24">
        <v>60</v>
      </c>
      <c r="F67" s="23" t="s">
        <v>89</v>
      </c>
      <c r="G67" s="22"/>
      <c r="H67" s="22"/>
      <c r="I67" s="22"/>
    </row>
    <row r="68" s="3" customFormat="1" ht="25" customHeight="1" spans="1:9">
      <c r="A68" s="20">
        <v>24</v>
      </c>
      <c r="B68" s="20" t="s">
        <v>141</v>
      </c>
      <c r="C68" s="21" t="s">
        <v>119</v>
      </c>
      <c r="D68" s="24">
        <v>291</v>
      </c>
      <c r="E68" s="24"/>
      <c r="F68" s="23" t="s">
        <v>142</v>
      </c>
      <c r="G68" s="24">
        <v>1</v>
      </c>
      <c r="H68" s="22"/>
      <c r="I68" s="22"/>
    </row>
    <row r="69" s="3" customFormat="1" ht="25" customHeight="1" spans="1:9">
      <c r="A69" s="20"/>
      <c r="B69" s="20"/>
      <c r="C69" s="21" t="s">
        <v>119</v>
      </c>
      <c r="D69" s="24"/>
      <c r="E69" s="24"/>
      <c r="F69" s="23" t="s">
        <v>143</v>
      </c>
      <c r="G69" s="24">
        <v>15</v>
      </c>
      <c r="H69" s="22"/>
      <c r="I69" s="22"/>
    </row>
    <row r="70" s="3" customFormat="1" ht="25" customHeight="1" spans="1:9">
      <c r="A70" s="20"/>
      <c r="B70" s="20"/>
      <c r="C70" s="21" t="s">
        <v>119</v>
      </c>
      <c r="D70" s="24"/>
      <c r="E70" s="24"/>
      <c r="F70" s="23" t="s">
        <v>144</v>
      </c>
      <c r="G70" s="24">
        <v>4</v>
      </c>
      <c r="H70" s="22"/>
      <c r="I70" s="22"/>
    </row>
    <row r="71" s="3" customFormat="1" ht="25" customHeight="1" spans="1:9">
      <c r="A71" s="20"/>
      <c r="B71" s="20"/>
      <c r="C71" s="21" t="s">
        <v>88</v>
      </c>
      <c r="D71" s="24"/>
      <c r="E71" s="24">
        <v>271</v>
      </c>
      <c r="F71" s="23" t="s">
        <v>89</v>
      </c>
      <c r="G71" s="24"/>
      <c r="H71" s="22"/>
      <c r="I71" s="22"/>
    </row>
    <row r="72" s="3" customFormat="1" ht="79" customHeight="1" spans="1:9">
      <c r="A72" s="20">
        <v>25</v>
      </c>
      <c r="B72" s="20" t="s">
        <v>145</v>
      </c>
      <c r="C72" s="21" t="s">
        <v>88</v>
      </c>
      <c r="D72" s="24">
        <f>SUM(E72:I73)</f>
        <v>540</v>
      </c>
      <c r="E72" s="24">
        <v>470</v>
      </c>
      <c r="F72" s="23" t="s">
        <v>89</v>
      </c>
      <c r="G72" s="22"/>
      <c r="H72" s="22"/>
      <c r="I72" s="22"/>
    </row>
    <row r="73" s="3" customFormat="1" ht="79" customHeight="1" spans="1:9">
      <c r="A73" s="20"/>
      <c r="B73" s="20"/>
      <c r="C73" s="21" t="s">
        <v>119</v>
      </c>
      <c r="D73" s="24"/>
      <c r="E73" s="24"/>
      <c r="F73" s="23" t="s">
        <v>118</v>
      </c>
      <c r="G73" s="24">
        <v>70</v>
      </c>
      <c r="H73" s="22"/>
      <c r="I73" s="22"/>
    </row>
    <row r="74" s="3" customFormat="1" ht="54" customHeight="1" spans="1:9">
      <c r="A74" s="20">
        <v>26</v>
      </c>
      <c r="B74" s="20" t="s">
        <v>146</v>
      </c>
      <c r="C74" s="21" t="s">
        <v>88</v>
      </c>
      <c r="D74" s="24">
        <v>40</v>
      </c>
      <c r="E74" s="24">
        <v>40</v>
      </c>
      <c r="F74" s="23" t="s">
        <v>89</v>
      </c>
      <c r="G74" s="22"/>
      <c r="H74" s="22"/>
      <c r="I74" s="22"/>
    </row>
    <row r="75" s="3" customFormat="1" ht="35" customHeight="1" spans="1:9">
      <c r="A75" s="20">
        <v>27</v>
      </c>
      <c r="B75" s="20" t="s">
        <v>147</v>
      </c>
      <c r="C75" s="20" t="s">
        <v>80</v>
      </c>
      <c r="D75" s="24">
        <f>SUM(E75:I76)</f>
        <v>630</v>
      </c>
      <c r="E75" s="24">
        <v>570</v>
      </c>
      <c r="F75" s="23" t="s">
        <v>81</v>
      </c>
      <c r="G75" s="22"/>
      <c r="H75" s="22"/>
      <c r="I75" s="22"/>
    </row>
    <row r="76" s="3" customFormat="1" ht="35" customHeight="1" spans="1:9">
      <c r="A76" s="20"/>
      <c r="B76" s="20"/>
      <c r="C76" s="29" t="s">
        <v>88</v>
      </c>
      <c r="D76" s="24"/>
      <c r="E76" s="24">
        <v>60</v>
      </c>
      <c r="F76" s="23" t="s">
        <v>89</v>
      </c>
      <c r="G76" s="22"/>
      <c r="H76" s="22"/>
      <c r="I76" s="22"/>
    </row>
    <row r="77" s="3" customFormat="1" ht="25" customHeight="1" spans="1:9">
      <c r="A77" s="20">
        <v>28</v>
      </c>
      <c r="B77" s="20" t="s">
        <v>148</v>
      </c>
      <c r="C77" s="21" t="s">
        <v>88</v>
      </c>
      <c r="D77" s="24">
        <v>100</v>
      </c>
      <c r="E77" s="24">
        <v>6.57</v>
      </c>
      <c r="F77" s="23" t="s">
        <v>89</v>
      </c>
      <c r="G77" s="22"/>
      <c r="H77" s="22"/>
      <c r="I77" s="22"/>
    </row>
    <row r="78" s="3" customFormat="1" ht="25" customHeight="1" spans="1:9">
      <c r="A78" s="20"/>
      <c r="B78" s="20"/>
      <c r="C78" s="29" t="s">
        <v>149</v>
      </c>
      <c r="D78" s="24"/>
      <c r="E78" s="24"/>
      <c r="F78" s="23" t="s">
        <v>150</v>
      </c>
      <c r="G78" s="24">
        <v>24.67</v>
      </c>
      <c r="H78" s="22"/>
      <c r="I78" s="22"/>
    </row>
    <row r="79" s="3" customFormat="1" ht="25" customHeight="1" spans="1:9">
      <c r="A79" s="20"/>
      <c r="B79" s="20"/>
      <c r="C79" s="29" t="s">
        <v>149</v>
      </c>
      <c r="D79" s="24"/>
      <c r="E79" s="24"/>
      <c r="F79" s="23" t="s">
        <v>151</v>
      </c>
      <c r="G79" s="24">
        <v>8.76</v>
      </c>
      <c r="H79" s="22"/>
      <c r="I79" s="22"/>
    </row>
    <row r="80" s="3" customFormat="1" ht="25" customHeight="1" spans="1:9">
      <c r="A80" s="20"/>
      <c r="B80" s="20"/>
      <c r="C80" s="21" t="s">
        <v>152</v>
      </c>
      <c r="D80" s="36"/>
      <c r="E80" s="24">
        <v>60</v>
      </c>
      <c r="F80" s="23" t="s">
        <v>153</v>
      </c>
      <c r="G80" s="22"/>
      <c r="H80" s="22"/>
      <c r="I80" s="22"/>
    </row>
    <row r="81" s="3" customFormat="1" ht="89" customHeight="1" spans="1:9">
      <c r="A81" s="20">
        <v>29</v>
      </c>
      <c r="B81" s="20" t="s">
        <v>154</v>
      </c>
      <c r="C81" s="21" t="s">
        <v>88</v>
      </c>
      <c r="D81" s="24">
        <f>E81+G81+H81+I81</f>
        <v>500</v>
      </c>
      <c r="E81" s="24">
        <v>500</v>
      </c>
      <c r="F81" s="23" t="s">
        <v>89</v>
      </c>
      <c r="G81" s="22"/>
      <c r="H81" s="22"/>
      <c r="I81" s="22"/>
    </row>
    <row r="82" s="3" customFormat="1" ht="49" customHeight="1" spans="1:9">
      <c r="A82" s="20">
        <v>30</v>
      </c>
      <c r="B82" s="20" t="s">
        <v>155</v>
      </c>
      <c r="C82" s="20" t="s">
        <v>80</v>
      </c>
      <c r="D82" s="24">
        <f>SUM(E82:I83)</f>
        <v>11434</v>
      </c>
      <c r="E82" s="24">
        <v>7934</v>
      </c>
      <c r="F82" s="23" t="s">
        <v>81</v>
      </c>
      <c r="G82" s="22"/>
      <c r="H82" s="22"/>
      <c r="I82" s="22"/>
    </row>
    <row r="83" s="3" customFormat="1" ht="49" customHeight="1" spans="1:9">
      <c r="A83" s="20"/>
      <c r="B83" s="20"/>
      <c r="C83" s="20" t="s">
        <v>156</v>
      </c>
      <c r="D83" s="24"/>
      <c r="E83" s="30">
        <v>3500</v>
      </c>
      <c r="F83" s="23" t="s">
        <v>82</v>
      </c>
      <c r="G83" s="22"/>
      <c r="H83" s="22"/>
      <c r="I83" s="22"/>
    </row>
    <row r="84" s="3" customFormat="1" ht="42" customHeight="1" spans="1:9">
      <c r="A84" s="20">
        <v>31</v>
      </c>
      <c r="B84" s="20" t="s">
        <v>157</v>
      </c>
      <c r="C84" s="21" t="s">
        <v>88</v>
      </c>
      <c r="D84" s="24">
        <v>1845</v>
      </c>
      <c r="E84" s="23">
        <v>490.8</v>
      </c>
      <c r="F84" s="23" t="s">
        <v>89</v>
      </c>
      <c r="G84" s="22"/>
      <c r="H84" s="22"/>
      <c r="I84" s="22"/>
    </row>
    <row r="85" s="3" customFormat="1" ht="42" customHeight="1" spans="1:9">
      <c r="A85" s="20"/>
      <c r="B85" s="20"/>
      <c r="C85" s="21" t="s">
        <v>134</v>
      </c>
      <c r="D85" s="24"/>
      <c r="E85" s="23">
        <v>1354.2</v>
      </c>
      <c r="F85" s="23" t="s">
        <v>158</v>
      </c>
      <c r="G85" s="22"/>
      <c r="H85" s="22"/>
      <c r="I85" s="22"/>
    </row>
    <row r="86" s="3" customFormat="1" ht="59" customHeight="1" spans="1:9">
      <c r="A86" s="20">
        <v>32</v>
      </c>
      <c r="B86" s="20" t="s">
        <v>159</v>
      </c>
      <c r="C86" s="37" t="s">
        <v>160</v>
      </c>
      <c r="D86" s="38">
        <f>E86+G86+H86+I86</f>
        <v>400</v>
      </c>
      <c r="E86" s="37">
        <v>400</v>
      </c>
      <c r="F86" s="27" t="e">
        <v>#N/A</v>
      </c>
      <c r="G86" s="20"/>
      <c r="H86" s="20"/>
      <c r="I86" s="20"/>
    </row>
    <row r="87" s="3" customFormat="1" ht="228" customHeight="1" spans="1:9">
      <c r="A87" s="20">
        <v>33</v>
      </c>
      <c r="B87" s="20" t="s">
        <v>161</v>
      </c>
      <c r="C87" s="20" t="s">
        <v>80</v>
      </c>
      <c r="D87" s="20">
        <f>SUM(E87:I88)</f>
        <v>1065.99</v>
      </c>
      <c r="E87" s="20">
        <v>1003.67</v>
      </c>
      <c r="F87" s="23" t="s">
        <v>81</v>
      </c>
      <c r="G87" s="20"/>
      <c r="H87" s="20"/>
      <c r="I87" s="20"/>
    </row>
    <row r="88" s="3" customFormat="1" ht="55" customHeight="1" spans="1:9">
      <c r="A88" s="20"/>
      <c r="B88" s="20"/>
      <c r="C88" s="20" t="s">
        <v>94</v>
      </c>
      <c r="D88" s="20"/>
      <c r="E88" s="20">
        <v>62.32</v>
      </c>
      <c r="F88" s="23" t="s">
        <v>82</v>
      </c>
      <c r="G88" s="20"/>
      <c r="H88" s="20"/>
      <c r="I88" s="20"/>
    </row>
    <row r="89" s="3" customFormat="1" ht="35" customHeight="1" spans="1:9">
      <c r="A89" s="20">
        <v>34</v>
      </c>
      <c r="B89" s="39" t="s">
        <v>162</v>
      </c>
      <c r="C89" s="21" t="s">
        <v>163</v>
      </c>
      <c r="D89" s="20">
        <f>E89+E90</f>
        <v>1862</v>
      </c>
      <c r="E89" s="40">
        <v>1862</v>
      </c>
      <c r="F89" s="23" t="s">
        <v>164</v>
      </c>
      <c r="G89" s="20"/>
      <c r="H89" s="20"/>
      <c r="I89" s="20"/>
    </row>
    <row r="90" s="3" customFormat="1" ht="35" customHeight="1" spans="1:9">
      <c r="A90" s="20"/>
      <c r="B90" s="39"/>
      <c r="C90" s="21" t="s">
        <v>165</v>
      </c>
      <c r="D90" s="20"/>
      <c r="E90" s="30"/>
      <c r="F90" s="23" t="s">
        <v>166</v>
      </c>
      <c r="G90" s="30">
        <v>980</v>
      </c>
      <c r="H90" s="20"/>
      <c r="I90" s="20"/>
    </row>
    <row r="91" s="3" customFormat="1" ht="38" customHeight="1" spans="1:9">
      <c r="A91" s="20">
        <v>35</v>
      </c>
      <c r="B91" s="20" t="s">
        <v>167</v>
      </c>
      <c r="C91" s="25" t="s">
        <v>90</v>
      </c>
      <c r="D91" s="24">
        <f>SUM(E91:I95)</f>
        <v>8361</v>
      </c>
      <c r="E91" s="22"/>
      <c r="F91" s="23" t="s">
        <v>91</v>
      </c>
      <c r="G91" s="22">
        <v>399.22</v>
      </c>
      <c r="H91" s="22"/>
      <c r="I91" s="22"/>
    </row>
    <row r="92" s="3" customFormat="1" ht="38" customHeight="1" spans="1:9">
      <c r="A92" s="20"/>
      <c r="B92" s="20"/>
      <c r="C92" s="21" t="s">
        <v>88</v>
      </c>
      <c r="D92" s="24"/>
      <c r="E92" s="22">
        <v>1916.78</v>
      </c>
      <c r="F92" s="23" t="s">
        <v>89</v>
      </c>
      <c r="G92" s="22"/>
      <c r="H92" s="22"/>
      <c r="I92" s="22"/>
    </row>
    <row r="93" s="3" customFormat="1" ht="38" customHeight="1" spans="1:9">
      <c r="A93" s="20"/>
      <c r="B93" s="20"/>
      <c r="C93" s="21" t="s">
        <v>104</v>
      </c>
      <c r="D93" s="24"/>
      <c r="E93" s="24">
        <v>2072</v>
      </c>
      <c r="F93" s="23" t="s">
        <v>168</v>
      </c>
      <c r="G93" s="22"/>
      <c r="H93" s="22"/>
      <c r="I93" s="22"/>
    </row>
    <row r="94" s="3" customFormat="1" ht="38" customHeight="1" spans="1:9">
      <c r="A94" s="20"/>
      <c r="B94" s="20"/>
      <c r="C94" s="20" t="s">
        <v>160</v>
      </c>
      <c r="D94" s="24"/>
      <c r="E94" s="36">
        <v>1788</v>
      </c>
      <c r="F94" s="27"/>
      <c r="G94" s="22"/>
      <c r="H94" s="22"/>
      <c r="I94" s="22"/>
    </row>
    <row r="95" s="3" customFormat="1" ht="38" customHeight="1" spans="1:9">
      <c r="A95" s="20"/>
      <c r="B95" s="20"/>
      <c r="C95" s="20" t="s">
        <v>94</v>
      </c>
      <c r="D95" s="24"/>
      <c r="E95" s="24">
        <v>2185</v>
      </c>
      <c r="F95" s="23" t="s">
        <v>82</v>
      </c>
      <c r="G95" s="22"/>
      <c r="H95" s="22"/>
      <c r="I95" s="22"/>
    </row>
    <row r="96" s="3" customFormat="1" ht="70" customHeight="1" spans="1:9">
      <c r="A96" s="20">
        <v>36</v>
      </c>
      <c r="B96" s="20" t="s">
        <v>169</v>
      </c>
      <c r="C96" s="21" t="s">
        <v>88</v>
      </c>
      <c r="D96" s="24">
        <f>E96+G96+H96+I96</f>
        <v>1024</v>
      </c>
      <c r="E96" s="24">
        <v>1024</v>
      </c>
      <c r="F96" s="23" t="s">
        <v>89</v>
      </c>
      <c r="G96" s="22"/>
      <c r="H96" s="22"/>
      <c r="I96" s="22"/>
    </row>
    <row r="97" s="3" customFormat="1" ht="87" customHeight="1" spans="1:9">
      <c r="A97" s="20">
        <v>37</v>
      </c>
      <c r="B97" s="20" t="s">
        <v>170</v>
      </c>
      <c r="C97" s="20" t="s">
        <v>94</v>
      </c>
      <c r="D97" s="24">
        <f>E97+G97+H97+I97</f>
        <v>290</v>
      </c>
      <c r="E97" s="20">
        <v>290</v>
      </c>
      <c r="F97" s="23" t="s">
        <v>82</v>
      </c>
      <c r="G97" s="20"/>
      <c r="H97" s="20"/>
      <c r="I97" s="20"/>
    </row>
    <row r="98" s="3" customFormat="1" ht="31" customHeight="1" spans="1:9">
      <c r="A98" s="20">
        <v>38</v>
      </c>
      <c r="B98" s="20" t="s">
        <v>171</v>
      </c>
      <c r="C98" s="26" t="s">
        <v>80</v>
      </c>
      <c r="D98" s="24">
        <f>SUM(E98:I99)</f>
        <v>4310</v>
      </c>
      <c r="E98" s="24">
        <v>4130</v>
      </c>
      <c r="F98" s="23" t="s">
        <v>81</v>
      </c>
      <c r="G98" s="22"/>
      <c r="H98" s="22"/>
      <c r="I98" s="22"/>
    </row>
    <row r="99" s="3" customFormat="1" ht="31" customHeight="1" spans="1:9">
      <c r="A99" s="20"/>
      <c r="B99" s="20"/>
      <c r="C99" s="26" t="s">
        <v>80</v>
      </c>
      <c r="D99" s="24"/>
      <c r="E99" s="24">
        <v>180</v>
      </c>
      <c r="F99" s="23" t="s">
        <v>82</v>
      </c>
      <c r="G99" s="22"/>
      <c r="H99" s="22"/>
      <c r="I99" s="22"/>
    </row>
    <row r="100" s="3" customFormat="1" ht="25" customHeight="1" spans="1:9">
      <c r="A100" s="20">
        <v>39</v>
      </c>
      <c r="B100" s="39" t="s">
        <v>172</v>
      </c>
      <c r="C100" s="26" t="s">
        <v>80</v>
      </c>
      <c r="D100" s="41">
        <f>SUM(E100:I101)</f>
        <v>852.625</v>
      </c>
      <c r="E100" s="42"/>
      <c r="F100" s="23" t="s">
        <v>93</v>
      </c>
      <c r="G100" s="22">
        <v>804.08</v>
      </c>
      <c r="H100" s="22"/>
      <c r="I100" s="22"/>
    </row>
    <row r="101" s="3" customFormat="1" ht="25" customHeight="1" spans="1:9">
      <c r="A101" s="20"/>
      <c r="B101" s="39"/>
      <c r="C101" s="26" t="s">
        <v>80</v>
      </c>
      <c r="D101" s="41"/>
      <c r="E101" s="41">
        <v>48.545</v>
      </c>
      <c r="F101" s="23" t="s">
        <v>82</v>
      </c>
      <c r="G101" s="41"/>
      <c r="H101" s="22"/>
      <c r="I101" s="22"/>
    </row>
    <row r="102" s="3" customFormat="1" ht="42" customHeight="1" spans="1:9">
      <c r="A102" s="20">
        <v>40</v>
      </c>
      <c r="B102" s="20" t="s">
        <v>173</v>
      </c>
      <c r="C102" s="26" t="s">
        <v>80</v>
      </c>
      <c r="D102" s="24">
        <f>SUM(E102:I104)</f>
        <v>2080</v>
      </c>
      <c r="E102" s="24">
        <v>1750</v>
      </c>
      <c r="F102" s="23" t="s">
        <v>81</v>
      </c>
      <c r="G102" s="20"/>
      <c r="H102" s="22"/>
      <c r="I102" s="22"/>
    </row>
    <row r="103" s="3" customFormat="1" ht="42" customHeight="1" spans="1:9">
      <c r="A103" s="20"/>
      <c r="B103" s="20"/>
      <c r="C103" s="21" t="s">
        <v>88</v>
      </c>
      <c r="D103" s="24"/>
      <c r="E103" s="43">
        <v>304.78</v>
      </c>
      <c r="F103" s="23" t="s">
        <v>89</v>
      </c>
      <c r="G103" s="22"/>
      <c r="H103" s="22"/>
      <c r="I103" s="22"/>
    </row>
    <row r="104" s="3" customFormat="1" ht="42" customHeight="1" spans="1:9">
      <c r="A104" s="20"/>
      <c r="B104" s="20"/>
      <c r="C104" s="20" t="s">
        <v>94</v>
      </c>
      <c r="D104" s="24"/>
      <c r="E104" s="43">
        <v>25.22</v>
      </c>
      <c r="F104" s="23" t="s">
        <v>82</v>
      </c>
      <c r="G104" s="22"/>
      <c r="H104" s="22"/>
      <c r="I104" s="22"/>
    </row>
    <row r="105" s="3" customFormat="1" ht="117" customHeight="1" spans="1:9">
      <c r="A105" s="20">
        <v>41</v>
      </c>
      <c r="B105" s="43" t="s">
        <v>174</v>
      </c>
      <c r="C105" s="26" t="s">
        <v>80</v>
      </c>
      <c r="D105" s="24">
        <f t="shared" ref="D105:D113" si="3">E105+G105+H105+I105</f>
        <v>920</v>
      </c>
      <c r="E105" s="24">
        <v>920</v>
      </c>
      <c r="F105" s="23" t="s">
        <v>81</v>
      </c>
      <c r="G105" s="22"/>
      <c r="H105" s="22"/>
      <c r="I105" s="22"/>
    </row>
    <row r="106" s="3" customFormat="1" ht="110" customHeight="1" spans="1:9">
      <c r="A106" s="20">
        <v>42</v>
      </c>
      <c r="B106" s="20" t="s">
        <v>175</v>
      </c>
      <c r="C106" s="21" t="s">
        <v>88</v>
      </c>
      <c r="D106" s="24">
        <f t="shared" si="3"/>
        <v>800</v>
      </c>
      <c r="E106" s="24">
        <v>800</v>
      </c>
      <c r="F106" s="23" t="s">
        <v>89</v>
      </c>
      <c r="G106" s="22"/>
      <c r="H106" s="22"/>
      <c r="I106" s="22"/>
    </row>
    <row r="107" s="3" customFormat="1" ht="33" customHeight="1" spans="1:9">
      <c r="A107" s="20">
        <v>43</v>
      </c>
      <c r="B107" s="20" t="s">
        <v>176</v>
      </c>
      <c r="C107" s="20" t="s">
        <v>94</v>
      </c>
      <c r="D107" s="24" t="e">
        <f>SUM(E107:I108)</f>
        <v>#N/A</v>
      </c>
      <c r="E107" s="24">
        <v>1000</v>
      </c>
      <c r="F107" s="23" t="e">
        <v>#N/A</v>
      </c>
      <c r="G107" s="24"/>
      <c r="H107" s="22"/>
      <c r="I107" s="22"/>
    </row>
    <row r="108" s="3" customFormat="1" ht="33" customHeight="1" spans="1:9">
      <c r="A108" s="20"/>
      <c r="B108" s="20"/>
      <c r="C108" s="20" t="s">
        <v>94</v>
      </c>
      <c r="D108" s="24"/>
      <c r="E108" s="24">
        <v>500</v>
      </c>
      <c r="F108" s="23" t="s">
        <v>89</v>
      </c>
      <c r="G108" s="24"/>
      <c r="H108" s="22"/>
      <c r="I108" s="22"/>
    </row>
    <row r="109" s="3" customFormat="1" ht="52" customHeight="1" spans="1:9">
      <c r="A109" s="20">
        <v>44</v>
      </c>
      <c r="B109" s="20" t="s">
        <v>177</v>
      </c>
      <c r="C109" s="20" t="s">
        <v>94</v>
      </c>
      <c r="D109" s="24">
        <f t="shared" si="3"/>
        <v>210</v>
      </c>
      <c r="E109" s="24">
        <v>210</v>
      </c>
      <c r="F109" s="23" t="e">
        <v>#N/A</v>
      </c>
      <c r="G109" s="24"/>
      <c r="H109" s="22"/>
      <c r="I109" s="22"/>
    </row>
    <row r="110" s="3" customFormat="1" ht="54" customHeight="1" spans="1:9">
      <c r="A110" s="20">
        <v>45</v>
      </c>
      <c r="B110" s="20" t="s">
        <v>178</v>
      </c>
      <c r="C110" s="21" t="s">
        <v>88</v>
      </c>
      <c r="D110" s="24">
        <f t="shared" si="3"/>
        <v>500</v>
      </c>
      <c r="E110" s="24">
        <v>500</v>
      </c>
      <c r="F110" s="23" t="s">
        <v>89</v>
      </c>
      <c r="G110" s="24"/>
      <c r="H110" s="22"/>
      <c r="I110" s="22"/>
    </row>
    <row r="111" s="3" customFormat="1" ht="69" customHeight="1" spans="1:9">
      <c r="A111" s="20">
        <v>46</v>
      </c>
      <c r="B111" s="44" t="s">
        <v>179</v>
      </c>
      <c r="C111" s="20" t="s">
        <v>180</v>
      </c>
      <c r="D111" s="22">
        <f t="shared" si="3"/>
        <v>80.82</v>
      </c>
      <c r="E111" s="24"/>
      <c r="F111" s="23" t="e">
        <v>#N/A</v>
      </c>
      <c r="G111" s="24"/>
      <c r="H111" s="22"/>
      <c r="I111" s="49">
        <v>80.82</v>
      </c>
    </row>
    <row r="112" s="3" customFormat="1" ht="69" customHeight="1" spans="1:9">
      <c r="A112" s="20">
        <v>47</v>
      </c>
      <c r="B112" s="44" t="s">
        <v>181</v>
      </c>
      <c r="C112" s="20" t="s">
        <v>180</v>
      </c>
      <c r="D112" s="24">
        <f t="shared" si="3"/>
        <v>180</v>
      </c>
      <c r="E112" s="24"/>
      <c r="F112" s="23" t="e">
        <v>#N/A</v>
      </c>
      <c r="G112" s="24"/>
      <c r="H112" s="22"/>
      <c r="I112" s="44">
        <v>180</v>
      </c>
    </row>
    <row r="113" s="3" customFormat="1" ht="84" customHeight="1" spans="1:9">
      <c r="A113" s="20">
        <v>48</v>
      </c>
      <c r="B113" s="44" t="s">
        <v>182</v>
      </c>
      <c r="C113" s="20" t="s">
        <v>180</v>
      </c>
      <c r="D113" s="24">
        <f t="shared" si="3"/>
        <v>100</v>
      </c>
      <c r="E113" s="24"/>
      <c r="F113" s="23" t="e">
        <v>#N/A</v>
      </c>
      <c r="G113" s="24"/>
      <c r="H113" s="22"/>
      <c r="I113" s="44">
        <v>100</v>
      </c>
    </row>
    <row r="114" s="1" customFormat="1" ht="66" customHeight="1" spans="1:9">
      <c r="A114" s="45" t="s">
        <v>183</v>
      </c>
      <c r="B114" s="45"/>
      <c r="C114" s="46"/>
      <c r="D114" s="46"/>
      <c r="E114" s="46"/>
      <c r="F114" s="47"/>
      <c r="G114" s="46"/>
      <c r="H114" s="46"/>
      <c r="I114" s="46"/>
    </row>
    <row r="115" s="1" customFormat="1" spans="6:6">
      <c r="F115" s="48"/>
    </row>
  </sheetData>
  <mergeCells count="82">
    <mergeCell ref="A1:B1"/>
    <mergeCell ref="A2:I2"/>
    <mergeCell ref="A3:B3"/>
    <mergeCell ref="C3:E3"/>
    <mergeCell ref="D4:I4"/>
    <mergeCell ref="A6:B6"/>
    <mergeCell ref="A114:I114"/>
    <mergeCell ref="A4:A5"/>
    <mergeCell ref="A7:A8"/>
    <mergeCell ref="A11:A20"/>
    <mergeCell ref="A23:A25"/>
    <mergeCell ref="A27:A32"/>
    <mergeCell ref="A33:A34"/>
    <mergeCell ref="A39:A40"/>
    <mergeCell ref="A42:A43"/>
    <mergeCell ref="A44:A58"/>
    <mergeCell ref="A59:A61"/>
    <mergeCell ref="A62:A63"/>
    <mergeCell ref="A65:A66"/>
    <mergeCell ref="A68:A71"/>
    <mergeCell ref="A72:A73"/>
    <mergeCell ref="A75:A76"/>
    <mergeCell ref="A77:A80"/>
    <mergeCell ref="A82:A83"/>
    <mergeCell ref="A84:A85"/>
    <mergeCell ref="A87:A88"/>
    <mergeCell ref="A89:A90"/>
    <mergeCell ref="A91:A95"/>
    <mergeCell ref="A98:A99"/>
    <mergeCell ref="A100:A101"/>
    <mergeCell ref="A102:A104"/>
    <mergeCell ref="A107:A108"/>
    <mergeCell ref="B4:B5"/>
    <mergeCell ref="B7:B8"/>
    <mergeCell ref="B11:B20"/>
    <mergeCell ref="B23:B25"/>
    <mergeCell ref="B27:B32"/>
    <mergeCell ref="B33:B34"/>
    <mergeCell ref="B39:B40"/>
    <mergeCell ref="B42:B43"/>
    <mergeCell ref="B44:B58"/>
    <mergeCell ref="B59:B61"/>
    <mergeCell ref="B62:B63"/>
    <mergeCell ref="B65:B66"/>
    <mergeCell ref="B68:B71"/>
    <mergeCell ref="B72:B73"/>
    <mergeCell ref="B75:B76"/>
    <mergeCell ref="B77:B80"/>
    <mergeCell ref="B82:B83"/>
    <mergeCell ref="B84:B85"/>
    <mergeCell ref="B87:B88"/>
    <mergeCell ref="B89:B90"/>
    <mergeCell ref="B91:B95"/>
    <mergeCell ref="B98:B99"/>
    <mergeCell ref="B100:B101"/>
    <mergeCell ref="B102:B104"/>
    <mergeCell ref="B107:B108"/>
    <mergeCell ref="C4:C5"/>
    <mergeCell ref="D7:D8"/>
    <mergeCell ref="D11:D20"/>
    <mergeCell ref="D23:D25"/>
    <mergeCell ref="D27:D32"/>
    <mergeCell ref="D33:D34"/>
    <mergeCell ref="D39:D40"/>
    <mergeCell ref="D42:D43"/>
    <mergeCell ref="D44:D58"/>
    <mergeCell ref="D59:D61"/>
    <mergeCell ref="D62:D63"/>
    <mergeCell ref="D65:D66"/>
    <mergeCell ref="D68:D71"/>
    <mergeCell ref="D72:D73"/>
    <mergeCell ref="D75:D76"/>
    <mergeCell ref="D77:D80"/>
    <mergeCell ref="D82:D83"/>
    <mergeCell ref="D84:D85"/>
    <mergeCell ref="D87:D88"/>
    <mergeCell ref="D89:D90"/>
    <mergeCell ref="D91:D95"/>
    <mergeCell ref="D98:D99"/>
    <mergeCell ref="D100:D101"/>
    <mergeCell ref="D102:D104"/>
    <mergeCell ref="D107:D10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2022年项目计划</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@小bao走起</cp:lastModifiedBy>
  <dcterms:created xsi:type="dcterms:W3CDTF">2006-09-16T08:00:00Z</dcterms:created>
  <cp:lastPrinted>2019-03-19T15:48:00Z</cp:lastPrinted>
  <dcterms:modified xsi:type="dcterms:W3CDTF">2022-06-14T05:34:55Z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1268C0DF33BC4F49ACE12AC043DF9956</vt:lpwstr>
  </property>
</Properties>
</file>