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1年一般公共预算收入调整" sheetId="1" r:id="rId1"/>
    <sheet name="2021年一般公共预算支出调整" sheetId="2" r:id="rId2"/>
    <sheet name="2021年政府性基金预算收入调整" sheetId="3" r:id="rId3"/>
    <sheet name="2021年政府性基金预算支出调整" sheetId="4" r:id="rId4"/>
    <sheet name="2021年国有资本经营预算收入调整" sheetId="5" r:id="rId5"/>
    <sheet name="2021年国有资本经营预算支出调整" sheetId="6" r:id="rId6"/>
  </sheets>
  <calcPr calcId="144525" refMode="R1C1"/>
</workbook>
</file>

<file path=xl/sharedStrings.xml><?xml version="1.0" encoding="utf-8"?>
<sst xmlns="http://schemas.openxmlformats.org/spreadsheetml/2006/main" count="253" uniqueCount="217">
  <si>
    <r>
      <rPr>
        <b/>
        <sz val="16"/>
        <color indexed="8"/>
        <rFont val="Times New Roman"/>
        <charset val="134"/>
      </rPr>
      <t>1.1 </t>
    </r>
    <r>
      <rPr>
        <b/>
        <sz val="16"/>
        <color indexed="8"/>
        <rFont val="宋体"/>
        <charset val="134"/>
      </rPr>
      <t>一般公共预算</t>
    </r>
  </si>
  <si>
    <t>1.裕民县一般公共预算收入调整方案（1-9月）</t>
  </si>
  <si>
    <t xml:space="preserve"> </t>
  </si>
  <si>
    <t>科目编码</t>
  </si>
  <si>
    <t>科目名称</t>
  </si>
  <si>
    <t>年初预算数</t>
  </si>
  <si>
    <t>调增（+）</t>
  </si>
  <si>
    <t>调整预算</t>
  </si>
  <si>
    <t>调减（-）</t>
  </si>
  <si>
    <t>一般公共预算收入合计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</si>
  <si>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</si>
  <si>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</si>
  <si>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</si>
  <si>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</si>
  <si>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</si>
  <si>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</si>
  <si>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</si>
  <si>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</si>
  <si>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</si>
  <si>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</si>
  <si>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</si>
  <si>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</si>
  <si>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</si>
  <si>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</si>
  <si>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</si>
  <si>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</si>
  <si>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</si>
  <si>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</si>
  <si>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</si>
  <si>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</si>
  <si>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</si>
  <si>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</si>
  <si>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</si>
  <si>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</si>
  <si>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</si>
  <si>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</si>
  <si>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2. 裕民县一般公共预算支出调整方案（1-9月）</t>
  </si>
  <si>
    <t>一般公共预算支出</t>
  </si>
  <si>
    <t>一般公共服务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</si>
  <si>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</si>
  <si>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</si>
  <si>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</si>
  <si>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</si>
  <si>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</si>
  <si>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</si>
  <si>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</si>
  <si>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</si>
  <si>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</si>
  <si>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</si>
  <si>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</si>
  <si>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</si>
  <si>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</si>
  <si>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</si>
  <si>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</si>
  <si>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</si>
  <si>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</si>
  <si>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</si>
  <si>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</si>
  <si>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</si>
  <si>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</si>
  <si>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</si>
  <si>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</si>
  <si>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其他支出</t>
  </si>
  <si>
    <r>
      <rPr>
        <b/>
        <sz val="16"/>
        <color indexed="8"/>
        <rFont val="Times New Roman"/>
        <charset val="134"/>
      </rPr>
      <t>1.2 </t>
    </r>
    <r>
      <rPr>
        <b/>
        <sz val="16"/>
        <color indexed="8"/>
        <rFont val="宋体"/>
        <charset val="134"/>
      </rPr>
      <t>政府性基金预算</t>
    </r>
  </si>
  <si>
    <t>1. 裕民县政府性基金预算收入调整方案（1-9月）</t>
  </si>
  <si>
    <t>政府性基金收入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</si>
  <si>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</si>
  <si>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</si>
  <si>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</si>
  <si>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</si>
  <si>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</si>
  <si>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</si>
  <si>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</si>
  <si>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</si>
  <si>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</si>
  <si>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</si>
  <si>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</si>
  <si>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</si>
  <si>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</si>
  <si>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</si>
  <si>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</si>
  <si>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</si>
  <si>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</si>
  <si>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2. 裕民县政府性基金预算支出调整方案（1-9月）</t>
  </si>
  <si>
    <t>政府性基金预算支出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</si>
  <si>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</si>
  <si>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</si>
  <si>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</si>
  <si>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</si>
  <si>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</si>
  <si>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</si>
  <si>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</si>
  <si>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</si>
  <si>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</si>
  <si>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</si>
  <si>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</si>
  <si>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</si>
  <si>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</si>
  <si>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</si>
  <si>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</si>
  <si>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</si>
  <si>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</si>
  <si>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</si>
  <si>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</si>
  <si>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</si>
  <si>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</si>
  <si>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</si>
  <si>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</si>
  <si>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</si>
  <si>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</si>
  <si>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</si>
  <si>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</si>
  <si>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</si>
  <si>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</si>
  <si>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</si>
  <si>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</si>
  <si>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</si>
  <si>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</si>
  <si>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</si>
  <si>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</si>
  <si>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</si>
  <si>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</si>
  <si>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</si>
  <si>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</si>
  <si>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</si>
  <si>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</si>
  <si>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</si>
  <si>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</si>
  <si>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</si>
  <si>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</si>
  <si>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</si>
  <si>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</si>
  <si>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十二、抗疫特别国债安排的支出</t>
  </si>
  <si>
    <t>3.3国有资本经营预算</t>
  </si>
  <si>
    <t>1.裕民县国有资本经营预算收入调整方案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</si>
  <si>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</si>
  <si>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</si>
  <si>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</si>
  <si>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</si>
  <si>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</si>
  <si>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</si>
  <si>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</si>
  <si>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</si>
  <si>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</si>
  <si>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</si>
  <si>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</si>
  <si>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</si>
  <si>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</si>
  <si>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</si>
  <si>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</si>
  <si>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</si>
  <si>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</si>
  <si>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</si>
  <si>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</si>
  <si>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</si>
  <si>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</si>
  <si>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</si>
  <si>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</si>
  <si>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</si>
  <si>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</si>
  <si>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</si>
  <si>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</si>
  <si>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</si>
  <si>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</si>
  <si>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</si>
  <si>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</si>
  <si>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</si>
  <si>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</si>
  <si>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</si>
  <si>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</si>
  <si>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</si>
  <si>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</si>
  <si>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</si>
  <si>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</si>
  <si>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</si>
  <si>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</si>
  <si>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</si>
  <si>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</si>
  <si>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</si>
  <si>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</si>
  <si>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</si>
  <si>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</si>
  <si>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</si>
  <si>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</si>
  <si>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</si>
  <si>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</si>
  <si>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2. 裕民县国有资本经营预算支出调整方案</t>
  </si>
  <si>
    <t>国有资本经营预算支出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</si>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</sst>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b/>
      <sz val="10.5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.5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Times New Roman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49" applyFont="1" applyFill="1" applyBorder="1" applyAlignment="1">
      <alignment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3" fontId="0" fillId="0" borderId="4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H19" sqref="H19"/>
    </sheetView>
  </sheetViews>
  <sheetFormatPr defaultColWidth="9" defaultRowHeight="13.5" outlineLevelCol="4"/>
  <cols>
    <col min="1" max="1" width="9.63333333333333" customWidth="1"/>
    <col min="2" max="2" width="56.5" customWidth="1"/>
    <col min="3" max="3" width="14" customWidth="1"/>
    <col min="4" max="4" width="16.1333333333333" customWidth="1"/>
    <col min="5" max="5" width="18" customWidth="1"/>
  </cols>
  <sheetData>
    <row r="1" s="1" customFormat="1" ht="20.25" spans="1:3">
      <c r="A1" s="38" t="s">
        <v>0</v>
      </c>
      <c r="B1" s="38"/>
      <c r="C1" s="38"/>
    </row>
    <row r="2" s="1" customFormat="1" ht="14.25" spans="1:1">
      <c r="A2" s="2" t="s">
        <v>1</v>
      </c>
    </row>
    <row r="3" s="1" customFormat="1" ht="17.25" customHeight="1" spans="1:1">
      <c r="A3" s="3" t="s">
        <v>2</v>
      </c>
    </row>
    <row r="4" s="1" customFormat="1" ht="18" customHeight="1" spans="1:5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</row>
    <row r="5" s="1" customFormat="1" ht="18" customHeight="1" spans="1:5">
      <c r="A5" s="4"/>
      <c r="B5" s="4"/>
      <c r="C5" s="4"/>
      <c r="D5" s="5" t="s">
        <v>8</v>
      </c>
      <c r="E5" s="4"/>
    </row>
    <row r="6" s="1" customFormat="1" ht="18" customHeight="1" spans="1:5">
      <c r="A6" s="4"/>
      <c r="B6" s="4" t="s">
        <v>9</v>
      </c>
      <c r="C6" s="5">
        <f>C7+C24</f>
        <v>11679</v>
      </c>
      <c r="D6" s="5">
        <v>0</v>
      </c>
      <c r="E6" s="5">
        <f>E7+E24</f>
        <v>11679</v>
      </c>
    </row>
    <row r="7" ht="18" customHeight="1" spans="1:5">
      <c r="A7" s="49">
        <v>101</v>
      </c>
      <c r="B7" s="50" t="s">
        <v>10</v>
      </c>
      <c r="C7" s="24">
        <f>SUM(C8:C23)</f>
        <v>6186</v>
      </c>
      <c r="D7" s="5">
        <v>0</v>
      </c>
      <c r="E7" s="24">
        <f>C7+D7</f>
        <v>6186</v>
      </c>
    </row>
    <row r="8" ht="18" customHeight="1" spans="1:5">
      <c r="A8" s="51">
        <v>10101</v>
      </c>
      <c r="B8" s="52" t="s">
        <v>11</v>
      </c>
      <c r="C8" s="41">
        <v>3211</v>
      </c>
      <c r="D8" s="53">
        <v>0</v>
      </c>
      <c r="E8" s="27">
        <f t="shared" ref="E8:E32" si="0">C8+D8</f>
        <v>3211</v>
      </c>
    </row>
    <row r="9" ht="18" customHeight="1" spans="1:5">
      <c r="A9" s="51">
        <v>10103</v>
      </c>
      <c r="B9" s="52" t="s">
        <v>12</v>
      </c>
      <c r="C9" s="41">
        <v>720</v>
      </c>
      <c r="D9" s="53">
        <v>0</v>
      </c>
      <c r="E9" s="27">
        <f t="shared" si="0"/>
        <v>720</v>
      </c>
    </row>
    <row r="10" ht="18" customHeight="1" spans="1:5">
      <c r="A10" s="51">
        <v>10104</v>
      </c>
      <c r="B10" s="52" t="s">
        <v>13</v>
      </c>
      <c r="C10" s="41"/>
      <c r="D10" s="53">
        <v>0</v>
      </c>
      <c r="E10" s="27">
        <f t="shared" si="0"/>
        <v>0</v>
      </c>
    </row>
    <row r="11" ht="18" customHeight="1" spans="1:5">
      <c r="A11" s="51">
        <v>10105</v>
      </c>
      <c r="B11" s="52" t="s">
        <v>14</v>
      </c>
      <c r="C11" s="41">
        <v>218</v>
      </c>
      <c r="D11" s="53">
        <v>0</v>
      </c>
      <c r="E11" s="27">
        <f t="shared" si="0"/>
        <v>218</v>
      </c>
    </row>
    <row r="12" ht="18" customHeight="1" spans="1:5">
      <c r="A12" s="51">
        <v>10106</v>
      </c>
      <c r="B12" s="52" t="s">
        <v>15</v>
      </c>
      <c r="C12" s="41">
        <v>27</v>
      </c>
      <c r="D12" s="53">
        <v>0</v>
      </c>
      <c r="E12" s="27">
        <f t="shared" si="0"/>
        <v>27</v>
      </c>
    </row>
    <row r="13" ht="18" customHeight="1" spans="1:5">
      <c r="A13" s="51">
        <v>10107</v>
      </c>
      <c r="B13" s="52" t="s">
        <v>16</v>
      </c>
      <c r="C13" s="41">
        <v>340</v>
      </c>
      <c r="D13" s="53">
        <v>0</v>
      </c>
      <c r="E13" s="27">
        <f t="shared" si="0"/>
        <v>340</v>
      </c>
    </row>
    <row r="14" ht="18" customHeight="1" spans="1:5">
      <c r="A14" s="51">
        <v>10109</v>
      </c>
      <c r="B14" s="52" t="s">
        <v>17</v>
      </c>
      <c r="C14" s="41">
        <v>180</v>
      </c>
      <c r="D14" s="53">
        <v>0</v>
      </c>
      <c r="E14" s="27">
        <f t="shared" si="0"/>
        <v>180</v>
      </c>
    </row>
    <row r="15" ht="18" customHeight="1" spans="1:5">
      <c r="A15" s="51">
        <v>10110</v>
      </c>
      <c r="B15" s="52" t="s">
        <v>18</v>
      </c>
      <c r="C15" s="41">
        <v>100</v>
      </c>
      <c r="D15" s="53">
        <v>0</v>
      </c>
      <c r="E15" s="27">
        <f t="shared" si="0"/>
        <v>100</v>
      </c>
    </row>
    <row r="16" ht="18" customHeight="1" spans="1:5">
      <c r="A16" s="51">
        <v>10111</v>
      </c>
      <c r="B16" s="52" t="s">
        <v>19</v>
      </c>
      <c r="C16" s="41">
        <v>60</v>
      </c>
      <c r="D16" s="53">
        <v>0</v>
      </c>
      <c r="E16" s="27">
        <f t="shared" si="0"/>
        <v>60</v>
      </c>
    </row>
    <row r="17" ht="18" customHeight="1" spans="1:5">
      <c r="A17" s="51">
        <v>10112</v>
      </c>
      <c r="B17" s="52" t="s">
        <v>20</v>
      </c>
      <c r="C17" s="41">
        <v>300</v>
      </c>
      <c r="D17" s="53">
        <v>0</v>
      </c>
      <c r="E17" s="27">
        <f t="shared" si="0"/>
        <v>300</v>
      </c>
    </row>
    <row r="18" ht="18" customHeight="1" spans="1:5">
      <c r="A18" s="51">
        <v>10113</v>
      </c>
      <c r="B18" s="52" t="s">
        <v>21</v>
      </c>
      <c r="C18" s="41">
        <v>380</v>
      </c>
      <c r="D18" s="53">
        <v>0</v>
      </c>
      <c r="E18" s="27">
        <f t="shared" si="0"/>
        <v>380</v>
      </c>
    </row>
    <row r="19" ht="18" customHeight="1" spans="1:5">
      <c r="A19" s="51">
        <v>10114</v>
      </c>
      <c r="B19" s="52" t="s">
        <v>22</v>
      </c>
      <c r="C19" s="41">
        <v>350</v>
      </c>
      <c r="D19" s="53">
        <v>0</v>
      </c>
      <c r="E19" s="27">
        <f t="shared" si="0"/>
        <v>350</v>
      </c>
    </row>
    <row r="20" ht="18" customHeight="1" spans="1:5">
      <c r="A20" s="51">
        <v>10118</v>
      </c>
      <c r="B20" s="52" t="s">
        <v>23</v>
      </c>
      <c r="C20" s="41">
        <v>295</v>
      </c>
      <c r="D20" s="53">
        <v>0</v>
      </c>
      <c r="E20" s="27">
        <f t="shared" si="0"/>
        <v>295</v>
      </c>
    </row>
    <row r="21" ht="18" customHeight="1" spans="1:5">
      <c r="A21" s="51">
        <v>10119</v>
      </c>
      <c r="B21" s="52" t="s">
        <v>24</v>
      </c>
      <c r="C21" s="41"/>
      <c r="D21" s="53">
        <v>0</v>
      </c>
      <c r="E21" s="27">
        <f t="shared" si="0"/>
        <v>0</v>
      </c>
    </row>
    <row r="22" ht="18" customHeight="1" spans="1:5">
      <c r="A22" s="51">
        <v>10120</v>
      </c>
      <c r="B22" s="52" t="s">
        <v>25</v>
      </c>
      <c r="C22" s="41">
        <v>5</v>
      </c>
      <c r="D22" s="53">
        <v>0</v>
      </c>
      <c r="E22" s="27">
        <f t="shared" si="0"/>
        <v>5</v>
      </c>
    </row>
    <row r="23" ht="18" customHeight="1" spans="1:5">
      <c r="A23" s="51">
        <v>10199</v>
      </c>
      <c r="B23" s="52" t="s">
        <v>26</v>
      </c>
      <c r="C23" s="41"/>
      <c r="D23" s="53">
        <v>0</v>
      </c>
      <c r="E23" s="27">
        <f t="shared" si="0"/>
        <v>0</v>
      </c>
    </row>
    <row r="24" ht="18" customHeight="1" spans="1:5">
      <c r="A24" s="49">
        <v>103</v>
      </c>
      <c r="B24" s="50" t="s">
        <v>27</v>
      </c>
      <c r="C24" s="54">
        <f>SUM(C25:C32)</f>
        <v>5493</v>
      </c>
      <c r="D24" s="5">
        <v>0</v>
      </c>
      <c r="E24" s="24">
        <f t="shared" si="0"/>
        <v>5493</v>
      </c>
    </row>
    <row r="25" ht="18" customHeight="1" spans="1:5">
      <c r="A25" s="51">
        <v>10302</v>
      </c>
      <c r="B25" s="55" t="s">
        <v>28</v>
      </c>
      <c r="C25" s="41">
        <v>289</v>
      </c>
      <c r="D25" s="53">
        <v>0</v>
      </c>
      <c r="E25" s="27">
        <f t="shared" si="0"/>
        <v>289</v>
      </c>
    </row>
    <row r="26" ht="18" customHeight="1" spans="1:5">
      <c r="A26" s="51">
        <v>10304</v>
      </c>
      <c r="B26" s="52" t="s">
        <v>29</v>
      </c>
      <c r="C26" s="41">
        <v>573</v>
      </c>
      <c r="D26" s="53">
        <v>0</v>
      </c>
      <c r="E26" s="27">
        <f t="shared" si="0"/>
        <v>573</v>
      </c>
    </row>
    <row r="27" ht="18" customHeight="1" spans="1:5">
      <c r="A27" s="51">
        <v>10305</v>
      </c>
      <c r="B27" s="52" t="s">
        <v>30</v>
      </c>
      <c r="C27" s="41">
        <v>567</v>
      </c>
      <c r="D27" s="53">
        <v>0</v>
      </c>
      <c r="E27" s="27">
        <f t="shared" si="0"/>
        <v>567</v>
      </c>
    </row>
    <row r="28" ht="18" customHeight="1" spans="1:5">
      <c r="A28" s="51">
        <v>10306</v>
      </c>
      <c r="B28" s="52" t="s">
        <v>31</v>
      </c>
      <c r="C28" s="41"/>
      <c r="D28" s="53">
        <v>0</v>
      </c>
      <c r="E28" s="27">
        <f t="shared" si="0"/>
        <v>0</v>
      </c>
    </row>
    <row r="29" ht="18" customHeight="1" spans="1:5">
      <c r="A29" s="51">
        <v>10307</v>
      </c>
      <c r="B29" s="52" t="s">
        <v>32</v>
      </c>
      <c r="C29" s="41">
        <v>3908</v>
      </c>
      <c r="D29" s="53">
        <v>0</v>
      </c>
      <c r="E29" s="27">
        <f t="shared" si="0"/>
        <v>3908</v>
      </c>
    </row>
    <row r="30" ht="18" customHeight="1" spans="1:5">
      <c r="A30" s="51">
        <v>10308</v>
      </c>
      <c r="B30" s="52" t="s">
        <v>33</v>
      </c>
      <c r="C30" s="41"/>
      <c r="D30" s="53">
        <v>0</v>
      </c>
      <c r="E30" s="27">
        <f t="shared" si="0"/>
        <v>0</v>
      </c>
    </row>
    <row r="31" ht="18" customHeight="1" spans="1:5">
      <c r="A31" s="51">
        <v>10309</v>
      </c>
      <c r="B31" s="52" t="s">
        <v>34</v>
      </c>
      <c r="C31" s="41">
        <v>156</v>
      </c>
      <c r="D31" s="53">
        <v>0</v>
      </c>
      <c r="E31" s="27">
        <f t="shared" si="0"/>
        <v>156</v>
      </c>
    </row>
    <row r="32" ht="18" customHeight="1" spans="1:5">
      <c r="A32" s="51">
        <v>10399</v>
      </c>
      <c r="B32" s="52" t="s">
        <v>35</v>
      </c>
      <c r="C32" s="56"/>
      <c r="D32" s="53">
        <v>0</v>
      </c>
      <c r="E32" s="27">
        <f t="shared" si="0"/>
        <v>0</v>
      </c>
    </row>
  </sheetData>
  <mergeCells count="5">
    <mergeCell ref="A1:C1"/>
    <mergeCell ref="A4:A5"/>
    <mergeCell ref="B4:B5"/>
    <mergeCell ref="C4:C5"/>
    <mergeCell ref="E4:E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G18" sqref="G18"/>
    </sheetView>
  </sheetViews>
  <sheetFormatPr defaultColWidth="9" defaultRowHeight="13.5" outlineLevelCol="4"/>
  <cols>
    <col min="1" max="1" width="9.88333333333333" customWidth="1"/>
    <col min="2" max="2" width="37.5" customWidth="1"/>
    <col min="3" max="3" width="12" style="18" customWidth="1"/>
    <col min="4" max="5" width="12" customWidth="1"/>
  </cols>
  <sheetData>
    <row r="1" s="1" customFormat="1" ht="24" customHeight="1" spans="1:3">
      <c r="A1" s="2" t="s">
        <v>36</v>
      </c>
      <c r="C1" s="19"/>
    </row>
    <row r="2" s="1" customFormat="1" ht="17.25" customHeight="1" spans="1:3">
      <c r="A2" s="3" t="s">
        <v>2</v>
      </c>
      <c r="C2" s="19"/>
    </row>
    <row r="3" s="1" customFormat="1" ht="20" customHeight="1" spans="1:5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</row>
    <row r="4" s="1" customFormat="1" ht="20" customHeight="1" spans="1:5">
      <c r="A4" s="4"/>
      <c r="B4" s="4"/>
      <c r="C4" s="21"/>
      <c r="D4" s="22" t="s">
        <v>8</v>
      </c>
      <c r="E4" s="21"/>
    </row>
    <row r="5" s="1" customFormat="1" ht="19" customHeight="1" spans="1:5">
      <c r="A5" s="4"/>
      <c r="B5" s="23" t="s">
        <v>37</v>
      </c>
      <c r="C5" s="4">
        <f>SUM(C6:C30)</f>
        <v>91559</v>
      </c>
      <c r="D5" s="4">
        <f>SUM(D6:D30)</f>
        <v>33409</v>
      </c>
      <c r="E5" s="4">
        <f>SUM(E6:E30)</f>
        <v>124968</v>
      </c>
    </row>
    <row r="6" ht="19" customHeight="1" spans="1:5">
      <c r="A6" s="44">
        <v>201</v>
      </c>
      <c r="B6" s="45" t="s">
        <v>38</v>
      </c>
      <c r="C6" s="46">
        <v>13502</v>
      </c>
      <c r="D6" s="47">
        <v>112</v>
      </c>
      <c r="E6" s="47">
        <f>C6+D6</f>
        <v>13614</v>
      </c>
    </row>
    <row r="7" ht="19" customHeight="1" spans="1:5">
      <c r="A7" s="25">
        <v>202</v>
      </c>
      <c r="B7" s="45" t="s">
        <v>39</v>
      </c>
      <c r="C7" s="27">
        <v>0</v>
      </c>
      <c r="D7" s="47">
        <v>0</v>
      </c>
      <c r="E7" s="47">
        <f t="shared" ref="E7:E30" si="0">C7+D7</f>
        <v>0</v>
      </c>
    </row>
    <row r="8" ht="19" customHeight="1" spans="1:5">
      <c r="A8" s="25">
        <v>203</v>
      </c>
      <c r="B8" s="45" t="s">
        <v>40</v>
      </c>
      <c r="C8" s="27">
        <v>0</v>
      </c>
      <c r="D8" s="47">
        <v>298</v>
      </c>
      <c r="E8" s="47">
        <f t="shared" si="0"/>
        <v>298</v>
      </c>
    </row>
    <row r="9" ht="19" customHeight="1" spans="1:5">
      <c r="A9" s="25">
        <v>204</v>
      </c>
      <c r="B9" s="45" t="s">
        <v>41</v>
      </c>
      <c r="C9" s="27">
        <v>7499</v>
      </c>
      <c r="D9" s="47">
        <v>3249</v>
      </c>
      <c r="E9" s="47">
        <f t="shared" si="0"/>
        <v>10748</v>
      </c>
    </row>
    <row r="10" ht="19" customHeight="1" spans="1:5">
      <c r="A10" s="25">
        <v>205</v>
      </c>
      <c r="B10" s="45" t="s">
        <v>42</v>
      </c>
      <c r="C10" s="27">
        <v>16143</v>
      </c>
      <c r="D10" s="47">
        <v>1002</v>
      </c>
      <c r="E10" s="47">
        <f t="shared" si="0"/>
        <v>17145</v>
      </c>
    </row>
    <row r="11" ht="19" customHeight="1" spans="1:5">
      <c r="A11" s="25">
        <v>206</v>
      </c>
      <c r="B11" s="45" t="s">
        <v>43</v>
      </c>
      <c r="C11" s="27">
        <v>327</v>
      </c>
      <c r="D11" s="47">
        <v>26</v>
      </c>
      <c r="E11" s="47">
        <f t="shared" si="0"/>
        <v>353</v>
      </c>
    </row>
    <row r="12" ht="19" customHeight="1" spans="1:5">
      <c r="A12" s="25">
        <v>207</v>
      </c>
      <c r="B12" s="45" t="s">
        <v>44</v>
      </c>
      <c r="C12" s="27">
        <v>1266</v>
      </c>
      <c r="D12" s="47">
        <v>2178</v>
      </c>
      <c r="E12" s="47">
        <f t="shared" si="0"/>
        <v>3444</v>
      </c>
    </row>
    <row r="13" ht="19" customHeight="1" spans="1:5">
      <c r="A13" s="25">
        <v>208</v>
      </c>
      <c r="B13" s="45" t="s">
        <v>45</v>
      </c>
      <c r="C13" s="27">
        <v>14561</v>
      </c>
      <c r="D13" s="47">
        <v>766</v>
      </c>
      <c r="E13" s="47">
        <f t="shared" si="0"/>
        <v>15327</v>
      </c>
    </row>
    <row r="14" ht="19" customHeight="1" spans="1:5">
      <c r="A14" s="25">
        <v>210</v>
      </c>
      <c r="B14" s="45" t="s">
        <v>46</v>
      </c>
      <c r="C14" s="27">
        <v>10131</v>
      </c>
      <c r="D14" s="47">
        <v>250</v>
      </c>
      <c r="E14" s="47">
        <f t="shared" si="0"/>
        <v>10381</v>
      </c>
    </row>
    <row r="15" ht="19" customHeight="1" spans="1:5">
      <c r="A15" s="25">
        <v>211</v>
      </c>
      <c r="B15" s="45" t="s">
        <v>47</v>
      </c>
      <c r="C15" s="27">
        <v>1587</v>
      </c>
      <c r="D15" s="47">
        <v>480</v>
      </c>
      <c r="E15" s="47">
        <f t="shared" si="0"/>
        <v>2067</v>
      </c>
    </row>
    <row r="16" ht="19" customHeight="1" spans="1:5">
      <c r="A16" s="25">
        <v>212</v>
      </c>
      <c r="B16" s="45" t="s">
        <v>48</v>
      </c>
      <c r="C16" s="27">
        <v>2445</v>
      </c>
      <c r="D16" s="47">
        <v>5257</v>
      </c>
      <c r="E16" s="47">
        <f t="shared" si="0"/>
        <v>7702</v>
      </c>
    </row>
    <row r="17" ht="19" customHeight="1" spans="1:5">
      <c r="A17" s="25">
        <v>213</v>
      </c>
      <c r="B17" s="45" t="s">
        <v>49</v>
      </c>
      <c r="C17" s="27">
        <v>15469</v>
      </c>
      <c r="D17" s="47">
        <v>17923</v>
      </c>
      <c r="E17" s="47">
        <f t="shared" si="0"/>
        <v>33392</v>
      </c>
    </row>
    <row r="18" ht="19" customHeight="1" spans="1:5">
      <c r="A18" s="25">
        <v>214</v>
      </c>
      <c r="B18" s="45" t="s">
        <v>50</v>
      </c>
      <c r="C18" s="27">
        <v>786</v>
      </c>
      <c r="D18" s="47">
        <v>340</v>
      </c>
      <c r="E18" s="47">
        <f t="shared" si="0"/>
        <v>1126</v>
      </c>
    </row>
    <row r="19" ht="19" customHeight="1" spans="1:5">
      <c r="A19" s="25">
        <v>215</v>
      </c>
      <c r="B19" s="45" t="s">
        <v>51</v>
      </c>
      <c r="C19" s="27">
        <v>0</v>
      </c>
      <c r="D19" s="47">
        <v>67</v>
      </c>
      <c r="E19" s="47">
        <f t="shared" si="0"/>
        <v>67</v>
      </c>
    </row>
    <row r="20" ht="19" customHeight="1" spans="1:5">
      <c r="A20" s="25">
        <v>216</v>
      </c>
      <c r="B20" s="45" t="s">
        <v>52</v>
      </c>
      <c r="C20" s="27">
        <v>90</v>
      </c>
      <c r="D20" s="47">
        <v>500</v>
      </c>
      <c r="E20" s="47">
        <f t="shared" si="0"/>
        <v>590</v>
      </c>
    </row>
    <row r="21" ht="19" customHeight="1" spans="1:5">
      <c r="A21" s="25">
        <v>217</v>
      </c>
      <c r="B21" s="45" t="s">
        <v>53</v>
      </c>
      <c r="C21" s="27">
        <v>9</v>
      </c>
      <c r="D21" s="47">
        <v>12</v>
      </c>
      <c r="E21" s="47">
        <f t="shared" si="0"/>
        <v>21</v>
      </c>
    </row>
    <row r="22" ht="19" customHeight="1" spans="1:5">
      <c r="A22" s="25">
        <v>219</v>
      </c>
      <c r="B22" s="45" t="s">
        <v>54</v>
      </c>
      <c r="C22" s="27">
        <v>0</v>
      </c>
      <c r="D22" s="47">
        <v>0</v>
      </c>
      <c r="E22" s="47">
        <f t="shared" si="0"/>
        <v>0</v>
      </c>
    </row>
    <row r="23" ht="19" customHeight="1" spans="1:5">
      <c r="A23" s="25">
        <v>220</v>
      </c>
      <c r="B23" s="45" t="s">
        <v>55</v>
      </c>
      <c r="C23" s="27">
        <v>500</v>
      </c>
      <c r="D23" s="47">
        <v>0</v>
      </c>
      <c r="E23" s="47">
        <f t="shared" si="0"/>
        <v>500</v>
      </c>
    </row>
    <row r="24" ht="19" customHeight="1" spans="1:5">
      <c r="A24" s="25">
        <v>221</v>
      </c>
      <c r="B24" s="45" t="s">
        <v>56</v>
      </c>
      <c r="C24" s="27">
        <v>3739</v>
      </c>
      <c r="D24" s="47">
        <v>331</v>
      </c>
      <c r="E24" s="47">
        <f t="shared" si="0"/>
        <v>4070</v>
      </c>
    </row>
    <row r="25" ht="19" customHeight="1" spans="1:5">
      <c r="A25" s="25">
        <v>222</v>
      </c>
      <c r="B25" s="45" t="s">
        <v>57</v>
      </c>
      <c r="C25" s="27">
        <v>0</v>
      </c>
      <c r="D25" s="47">
        <v>0</v>
      </c>
      <c r="E25" s="47">
        <f t="shared" si="0"/>
        <v>0</v>
      </c>
    </row>
    <row r="26" ht="19" customHeight="1" spans="1:5">
      <c r="A26" s="25">
        <v>224</v>
      </c>
      <c r="B26" s="45" t="s">
        <v>58</v>
      </c>
      <c r="C26" s="27">
        <v>571</v>
      </c>
      <c r="D26" s="47">
        <v>0</v>
      </c>
      <c r="E26" s="47">
        <f t="shared" si="0"/>
        <v>571</v>
      </c>
    </row>
    <row r="27" ht="19" customHeight="1" spans="1:5">
      <c r="A27" s="25">
        <v>227</v>
      </c>
      <c r="B27" s="45" t="s">
        <v>59</v>
      </c>
      <c r="C27" s="27">
        <v>920</v>
      </c>
      <c r="D27" s="47">
        <v>0</v>
      </c>
      <c r="E27" s="47">
        <f t="shared" si="0"/>
        <v>920</v>
      </c>
    </row>
    <row r="28" ht="19" customHeight="1" spans="1:5">
      <c r="A28" s="25">
        <v>232</v>
      </c>
      <c r="B28" s="45" t="s">
        <v>60</v>
      </c>
      <c r="C28" s="27">
        <v>2014</v>
      </c>
      <c r="D28" s="47">
        <v>0</v>
      </c>
      <c r="E28" s="47">
        <f t="shared" si="0"/>
        <v>2014</v>
      </c>
    </row>
    <row r="29" ht="19" customHeight="1" spans="1:5">
      <c r="A29" s="25">
        <v>233</v>
      </c>
      <c r="B29" s="45" t="s">
        <v>61</v>
      </c>
      <c r="C29" s="27"/>
      <c r="D29" s="47">
        <v>0</v>
      </c>
      <c r="E29" s="47">
        <f t="shared" si="0"/>
        <v>0</v>
      </c>
    </row>
    <row r="30" ht="19" customHeight="1" spans="1:5">
      <c r="A30" s="25">
        <v>229</v>
      </c>
      <c r="B30" s="45" t="s">
        <v>62</v>
      </c>
      <c r="C30" s="48"/>
      <c r="D30" s="47">
        <v>618</v>
      </c>
      <c r="E30" s="47">
        <f t="shared" si="0"/>
        <v>618</v>
      </c>
    </row>
  </sheetData>
  <mergeCells count="4">
    <mergeCell ref="A3:A4"/>
    <mergeCell ref="B3:B4"/>
    <mergeCell ref="C3:C4"/>
    <mergeCell ref="E3:E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I12" sqref="I12"/>
    </sheetView>
  </sheetViews>
  <sheetFormatPr defaultColWidth="9" defaultRowHeight="13.5" outlineLevelCol="4"/>
  <cols>
    <col min="1" max="1" width="9.63333333333333" customWidth="1"/>
    <col min="2" max="2" width="56.5" customWidth="1"/>
    <col min="3" max="5" width="12.6333333333333" customWidth="1"/>
  </cols>
  <sheetData>
    <row r="1" ht="22" customHeight="1" spans="1:5">
      <c r="A1" s="38" t="s">
        <v>63</v>
      </c>
      <c r="B1" s="38"/>
      <c r="C1" s="38"/>
      <c r="D1" s="38"/>
      <c r="E1" s="38"/>
    </row>
    <row r="2" s="1" customFormat="1" ht="25" customHeight="1" spans="1:1">
      <c r="A2" s="2" t="s">
        <v>64</v>
      </c>
    </row>
    <row r="3" s="1" customFormat="1" ht="17.25" customHeight="1" spans="1:1">
      <c r="A3" s="3" t="s">
        <v>2</v>
      </c>
    </row>
    <row r="4" s="1" customFormat="1" ht="24" customHeight="1" spans="1:5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</row>
    <row r="5" s="1" customFormat="1" ht="24" customHeight="1" spans="1:5">
      <c r="A5" s="4"/>
      <c r="B5" s="4"/>
      <c r="C5" s="4"/>
      <c r="D5" s="5" t="s">
        <v>8</v>
      </c>
      <c r="E5" s="4"/>
    </row>
    <row r="6" s="1" customFormat="1" ht="24" customHeight="1" spans="1:5">
      <c r="A6" s="4"/>
      <c r="B6" s="4" t="s">
        <v>65</v>
      </c>
      <c r="C6" s="4">
        <f>SUM(C7:C23)</f>
        <v>6000</v>
      </c>
      <c r="D6" s="4">
        <f>SUM(D7:D23)</f>
        <v>0</v>
      </c>
      <c r="E6" s="4">
        <f>SUM(E7:E23)</f>
        <v>6000</v>
      </c>
    </row>
    <row r="7" ht="20" customHeight="1" spans="1:5">
      <c r="A7" s="39">
        <v>1030102</v>
      </c>
      <c r="B7" s="40" t="s">
        <v>66</v>
      </c>
      <c r="C7" s="41"/>
      <c r="D7" s="42">
        <v>0</v>
      </c>
      <c r="E7" s="27">
        <f>C7+D7</f>
        <v>0</v>
      </c>
    </row>
    <row r="8" ht="20" customHeight="1" spans="1:5">
      <c r="A8" s="39">
        <v>1030112</v>
      </c>
      <c r="B8" s="40" t="s">
        <v>67</v>
      </c>
      <c r="C8" s="41"/>
      <c r="D8" s="42">
        <v>0</v>
      </c>
      <c r="E8" s="27">
        <f t="shared" ref="E8:E23" si="0">C8+D8</f>
        <v>0</v>
      </c>
    </row>
    <row r="9" ht="20" customHeight="1" spans="1:5">
      <c r="A9" s="39">
        <v>1030115</v>
      </c>
      <c r="B9" s="40" t="s">
        <v>68</v>
      </c>
      <c r="C9" s="41"/>
      <c r="D9" s="42">
        <v>0</v>
      </c>
      <c r="E9" s="27">
        <f t="shared" si="0"/>
        <v>0</v>
      </c>
    </row>
    <row r="10" ht="20" customHeight="1" spans="1:5">
      <c r="A10" s="39">
        <v>1030129</v>
      </c>
      <c r="B10" s="43" t="s">
        <v>69</v>
      </c>
      <c r="C10" s="41"/>
      <c r="D10" s="42">
        <v>0</v>
      </c>
      <c r="E10" s="27">
        <f t="shared" si="0"/>
        <v>0</v>
      </c>
    </row>
    <row r="11" ht="20" customHeight="1" spans="1:5">
      <c r="A11" s="39">
        <v>1030146</v>
      </c>
      <c r="B11" s="40" t="s">
        <v>70</v>
      </c>
      <c r="C11" s="41"/>
      <c r="D11" s="42">
        <v>0</v>
      </c>
      <c r="E11" s="27">
        <f t="shared" si="0"/>
        <v>0</v>
      </c>
    </row>
    <row r="12" ht="20" customHeight="1" spans="1:5">
      <c r="A12" s="39">
        <v>1030147</v>
      </c>
      <c r="B12" s="40" t="s">
        <v>71</v>
      </c>
      <c r="C12" s="41"/>
      <c r="D12" s="42">
        <v>0</v>
      </c>
      <c r="E12" s="27">
        <f t="shared" si="0"/>
        <v>0</v>
      </c>
    </row>
    <row r="13" ht="20" customHeight="1" spans="1:5">
      <c r="A13" s="39">
        <v>1030148</v>
      </c>
      <c r="B13" s="40" t="s">
        <v>72</v>
      </c>
      <c r="C13" s="41">
        <v>5500</v>
      </c>
      <c r="D13" s="42">
        <v>0</v>
      </c>
      <c r="E13" s="27">
        <f t="shared" si="0"/>
        <v>5500</v>
      </c>
    </row>
    <row r="14" ht="20" customHeight="1" spans="1:5">
      <c r="A14" s="39">
        <v>1030150</v>
      </c>
      <c r="B14" s="40" t="s">
        <v>73</v>
      </c>
      <c r="C14" s="41"/>
      <c r="D14" s="42">
        <v>0</v>
      </c>
      <c r="E14" s="27">
        <f t="shared" si="0"/>
        <v>0</v>
      </c>
    </row>
    <row r="15" ht="20" customHeight="1" spans="1:5">
      <c r="A15" s="39">
        <v>1030155</v>
      </c>
      <c r="B15" s="40" t="s">
        <v>74</v>
      </c>
      <c r="C15" s="41"/>
      <c r="D15" s="42">
        <v>0</v>
      </c>
      <c r="E15" s="27">
        <f t="shared" si="0"/>
        <v>0</v>
      </c>
    </row>
    <row r="16" ht="20" customHeight="1" spans="1:5">
      <c r="A16" s="39">
        <v>1030156</v>
      </c>
      <c r="B16" s="40" t="s">
        <v>75</v>
      </c>
      <c r="C16" s="41">
        <v>500</v>
      </c>
      <c r="D16" s="42">
        <v>0</v>
      </c>
      <c r="E16" s="27">
        <f t="shared" si="0"/>
        <v>500</v>
      </c>
    </row>
    <row r="17" ht="20" customHeight="1" spans="1:5">
      <c r="A17" s="39">
        <v>1030157</v>
      </c>
      <c r="B17" s="40" t="s">
        <v>76</v>
      </c>
      <c r="C17" s="41"/>
      <c r="D17" s="42">
        <v>0</v>
      </c>
      <c r="E17" s="27">
        <f t="shared" si="0"/>
        <v>0</v>
      </c>
    </row>
    <row r="18" ht="20" customHeight="1" spans="1:5">
      <c r="A18" s="39">
        <v>1030158</v>
      </c>
      <c r="B18" s="40" t="s">
        <v>77</v>
      </c>
      <c r="C18" s="41"/>
      <c r="D18" s="42">
        <v>0</v>
      </c>
      <c r="E18" s="27">
        <f t="shared" si="0"/>
        <v>0</v>
      </c>
    </row>
    <row r="19" ht="20" customHeight="1" spans="1:5">
      <c r="A19" s="39">
        <v>1030159</v>
      </c>
      <c r="B19" s="40" t="s">
        <v>78</v>
      </c>
      <c r="C19" s="41"/>
      <c r="D19" s="42">
        <v>0</v>
      </c>
      <c r="E19" s="27">
        <f t="shared" si="0"/>
        <v>0</v>
      </c>
    </row>
    <row r="20" ht="20" customHeight="1" spans="1:5">
      <c r="A20" s="39">
        <v>1030178</v>
      </c>
      <c r="B20" s="40" t="s">
        <v>79</v>
      </c>
      <c r="C20" s="41"/>
      <c r="D20" s="42">
        <v>0</v>
      </c>
      <c r="E20" s="27">
        <f t="shared" si="0"/>
        <v>0</v>
      </c>
    </row>
    <row r="21" ht="20" customHeight="1" spans="1:5">
      <c r="A21" s="39">
        <v>1030180</v>
      </c>
      <c r="B21" s="40" t="s">
        <v>80</v>
      </c>
      <c r="C21" s="41"/>
      <c r="D21" s="42">
        <v>0</v>
      </c>
      <c r="E21" s="27">
        <f t="shared" si="0"/>
        <v>0</v>
      </c>
    </row>
    <row r="22" ht="20" customHeight="1" spans="1:5">
      <c r="A22" s="39">
        <v>1030199</v>
      </c>
      <c r="B22" s="40" t="s">
        <v>81</v>
      </c>
      <c r="C22" s="41"/>
      <c r="D22" s="42">
        <v>0</v>
      </c>
      <c r="E22" s="27">
        <f t="shared" si="0"/>
        <v>0</v>
      </c>
    </row>
    <row r="23" ht="20" customHeight="1" spans="1:5">
      <c r="A23" s="39">
        <v>10310</v>
      </c>
      <c r="B23" s="40" t="s">
        <v>82</v>
      </c>
      <c r="C23" s="41"/>
      <c r="D23" s="42">
        <v>0</v>
      </c>
      <c r="E23" s="27">
        <f t="shared" si="0"/>
        <v>0</v>
      </c>
    </row>
  </sheetData>
  <mergeCells count="5">
    <mergeCell ref="A1:E1"/>
    <mergeCell ref="A4:A5"/>
    <mergeCell ref="B4:B5"/>
    <mergeCell ref="C4:C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zoomScale="110" zoomScaleNormal="110" workbookViewId="0">
      <selection activeCell="B57" sqref="B57"/>
    </sheetView>
  </sheetViews>
  <sheetFormatPr defaultColWidth="9" defaultRowHeight="13.5" outlineLevelCol="4"/>
  <cols>
    <col min="1" max="1" width="12.3833333333333" style="18" customWidth="1"/>
    <col min="2" max="2" width="51.475" customWidth="1"/>
    <col min="3" max="3" width="11.25" style="18" customWidth="1"/>
    <col min="4" max="5" width="11.25" style="19" customWidth="1"/>
  </cols>
  <sheetData>
    <row r="1" s="1" customFormat="1" ht="15" customHeight="1" spans="1:5">
      <c r="A1" s="12"/>
      <c r="B1" s="12"/>
      <c r="C1" s="12"/>
      <c r="D1" s="12"/>
      <c r="E1" s="12"/>
    </row>
    <row r="2" s="1" customFormat="1" ht="21" customHeight="1" spans="1:1">
      <c r="A2" s="2" t="s">
        <v>83</v>
      </c>
    </row>
    <row r="3" s="1" customFormat="1" ht="12" customHeight="1" spans="1:5">
      <c r="A3" s="20" t="s">
        <v>2</v>
      </c>
      <c r="C3" s="19"/>
      <c r="D3" s="19"/>
      <c r="E3" s="19"/>
    </row>
    <row r="4" s="1" customFormat="1" ht="24" customHeight="1" spans="1:5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</row>
    <row r="5" s="1" customFormat="1" ht="24" customHeight="1" spans="1:5">
      <c r="A5" s="4"/>
      <c r="B5" s="4"/>
      <c r="C5" s="21"/>
      <c r="D5" s="22" t="s">
        <v>8</v>
      </c>
      <c r="E5" s="21"/>
    </row>
    <row r="6" s="1" customFormat="1" ht="19" customHeight="1" spans="1:5">
      <c r="A6" s="4"/>
      <c r="B6" s="23" t="s">
        <v>84</v>
      </c>
      <c r="C6" s="24">
        <f>C7+C11+C15+C18+C29+C35+C46+C48+C52+C53+C54</f>
        <v>5799</v>
      </c>
      <c r="D6" s="24">
        <f>D7+D11+D15+D18+D29+D35+D46+D48+D52+D53+D54</f>
        <v>7073</v>
      </c>
      <c r="E6" s="24">
        <f>E7+E11+E15+E18+E29+E35+E46+E48+E52+E53+E54</f>
        <v>12812</v>
      </c>
    </row>
    <row r="7" s="1" customFormat="1" ht="19" customHeight="1" spans="1:5">
      <c r="A7" s="25">
        <v>207</v>
      </c>
      <c r="B7" s="26" t="s">
        <v>85</v>
      </c>
      <c r="C7" s="27">
        <f>SUM(C8:C10)</f>
        <v>0</v>
      </c>
      <c r="D7" s="27">
        <v>0</v>
      </c>
      <c r="E7" s="27">
        <v>0</v>
      </c>
    </row>
    <row r="8" ht="19" customHeight="1" spans="1:5">
      <c r="A8" s="25">
        <v>20707</v>
      </c>
      <c r="B8" s="28" t="s">
        <v>86</v>
      </c>
      <c r="C8" s="27"/>
      <c r="D8" s="27">
        <v>0</v>
      </c>
      <c r="E8" s="27">
        <v>0</v>
      </c>
    </row>
    <row r="9" ht="19" customHeight="1" spans="1:5">
      <c r="A9" s="25">
        <v>20709</v>
      </c>
      <c r="B9" s="28" t="s">
        <v>87</v>
      </c>
      <c r="C9" s="27"/>
      <c r="D9" s="27">
        <v>0</v>
      </c>
      <c r="E9" s="27">
        <v>0</v>
      </c>
    </row>
    <row r="10" ht="19" customHeight="1" spans="1:5">
      <c r="A10" s="25">
        <v>20710</v>
      </c>
      <c r="B10" s="28" t="s">
        <v>88</v>
      </c>
      <c r="C10" s="27"/>
      <c r="D10" s="27">
        <v>0</v>
      </c>
      <c r="E10" s="27">
        <v>0</v>
      </c>
    </row>
    <row r="11" ht="19" customHeight="1" spans="1:5">
      <c r="A11" s="25">
        <v>208</v>
      </c>
      <c r="B11" s="26" t="s">
        <v>89</v>
      </c>
      <c r="C11" s="27">
        <f>SUM(C12:C14)</f>
        <v>70</v>
      </c>
      <c r="D11" s="27">
        <v>0</v>
      </c>
      <c r="E11" s="27">
        <v>70</v>
      </c>
    </row>
    <row r="12" ht="19" customHeight="1" spans="1:5">
      <c r="A12" s="25">
        <v>20822</v>
      </c>
      <c r="B12" s="28" t="s">
        <v>90</v>
      </c>
      <c r="C12" s="27">
        <v>70</v>
      </c>
      <c r="D12" s="27">
        <v>0</v>
      </c>
      <c r="E12" s="27">
        <v>70</v>
      </c>
    </row>
    <row r="13" ht="19" customHeight="1" spans="1:5">
      <c r="A13" s="25">
        <v>20823</v>
      </c>
      <c r="B13" s="28" t="s">
        <v>91</v>
      </c>
      <c r="C13" s="27"/>
      <c r="D13" s="27">
        <v>0</v>
      </c>
      <c r="E13" s="27">
        <v>0</v>
      </c>
    </row>
    <row r="14" ht="19" customHeight="1" spans="1:5">
      <c r="A14" s="25">
        <v>20829</v>
      </c>
      <c r="B14" s="28" t="s">
        <v>92</v>
      </c>
      <c r="C14" s="27"/>
      <c r="D14" s="27">
        <v>0</v>
      </c>
      <c r="E14" s="27">
        <v>0</v>
      </c>
    </row>
    <row r="15" ht="19" customHeight="1" spans="1:5">
      <c r="A15" s="25">
        <v>211</v>
      </c>
      <c r="B15" s="26" t="s">
        <v>93</v>
      </c>
      <c r="C15" s="27">
        <f>SUM(C16:C17)</f>
        <v>0</v>
      </c>
      <c r="D15" s="27">
        <v>0</v>
      </c>
      <c r="E15" s="27">
        <v>0</v>
      </c>
    </row>
    <row r="16" ht="19" customHeight="1" spans="1:5">
      <c r="A16" s="25">
        <v>21160</v>
      </c>
      <c r="B16" s="26" t="s">
        <v>94</v>
      </c>
      <c r="C16" s="27"/>
      <c r="D16" s="27">
        <v>0</v>
      </c>
      <c r="E16" s="27">
        <v>0</v>
      </c>
    </row>
    <row r="17" ht="19" customHeight="1" spans="1:5">
      <c r="A17" s="25">
        <v>21161</v>
      </c>
      <c r="B17" s="26" t="s">
        <v>95</v>
      </c>
      <c r="C17" s="27"/>
      <c r="D17" s="27">
        <v>0</v>
      </c>
      <c r="E17" s="27">
        <v>0</v>
      </c>
    </row>
    <row r="18" ht="19" customHeight="1" spans="1:5">
      <c r="A18" s="25">
        <v>212</v>
      </c>
      <c r="B18" s="26" t="s">
        <v>96</v>
      </c>
      <c r="C18" s="27">
        <f>SUM(C19:C27)</f>
        <v>3515</v>
      </c>
      <c r="D18" s="27">
        <v>8</v>
      </c>
      <c r="E18" s="27">
        <v>3523</v>
      </c>
    </row>
    <row r="19" ht="19" customHeight="1" spans="1:5">
      <c r="A19" s="25">
        <v>21208</v>
      </c>
      <c r="B19" s="26" t="s">
        <v>97</v>
      </c>
      <c r="C19" s="27">
        <v>3015</v>
      </c>
      <c r="D19" s="27">
        <v>8</v>
      </c>
      <c r="E19" s="27">
        <v>3023</v>
      </c>
    </row>
    <row r="20" ht="19" customHeight="1" spans="1:5">
      <c r="A20" s="25">
        <v>21210</v>
      </c>
      <c r="B20" s="26" t="s">
        <v>98</v>
      </c>
      <c r="C20" s="27"/>
      <c r="D20" s="27">
        <v>0</v>
      </c>
      <c r="E20" s="27">
        <v>0</v>
      </c>
    </row>
    <row r="21" ht="19" customHeight="1" spans="1:5">
      <c r="A21" s="25">
        <v>21211</v>
      </c>
      <c r="B21" s="26" t="s">
        <v>99</v>
      </c>
      <c r="C21" s="27"/>
      <c r="D21" s="27">
        <v>0</v>
      </c>
      <c r="E21" s="27">
        <v>0</v>
      </c>
    </row>
    <row r="22" ht="19" customHeight="1" spans="1:5">
      <c r="A22" s="25">
        <v>21213</v>
      </c>
      <c r="B22" s="26" t="s">
        <v>100</v>
      </c>
      <c r="C22" s="27">
        <v>500</v>
      </c>
      <c r="D22" s="27">
        <v>0</v>
      </c>
      <c r="E22" s="27">
        <v>500</v>
      </c>
    </row>
    <row r="23" ht="19" customHeight="1" spans="1:5">
      <c r="A23" s="25">
        <v>21214</v>
      </c>
      <c r="B23" s="26" t="s">
        <v>101</v>
      </c>
      <c r="C23" s="27"/>
      <c r="D23" s="27">
        <v>0</v>
      </c>
      <c r="E23" s="27">
        <v>0</v>
      </c>
    </row>
    <row r="24" ht="19" customHeight="1" spans="1:5">
      <c r="A24" s="25">
        <v>21215</v>
      </c>
      <c r="B24" s="26" t="s">
        <v>102</v>
      </c>
      <c r="C24" s="27"/>
      <c r="D24" s="27">
        <v>0</v>
      </c>
      <c r="E24" s="27">
        <v>0</v>
      </c>
    </row>
    <row r="25" ht="19" customHeight="1" spans="1:5">
      <c r="A25" s="25">
        <v>21216</v>
      </c>
      <c r="B25" s="26" t="s">
        <v>103</v>
      </c>
      <c r="C25" s="27"/>
      <c r="D25" s="27">
        <v>0</v>
      </c>
      <c r="E25" s="27">
        <v>0</v>
      </c>
    </row>
    <row r="26" ht="19" customHeight="1" spans="1:5">
      <c r="A26" s="25">
        <v>21217</v>
      </c>
      <c r="B26" s="26" t="s">
        <v>104</v>
      </c>
      <c r="C26" s="27"/>
      <c r="D26" s="27">
        <v>0</v>
      </c>
      <c r="E26" s="27">
        <v>0</v>
      </c>
    </row>
    <row r="27" ht="19" customHeight="1" spans="1:5">
      <c r="A27" s="25">
        <v>21218</v>
      </c>
      <c r="B27" s="26" t="s">
        <v>105</v>
      </c>
      <c r="C27" s="27"/>
      <c r="D27" s="27">
        <v>0</v>
      </c>
      <c r="E27" s="27">
        <v>0</v>
      </c>
    </row>
    <row r="28" ht="19" customHeight="1" spans="1:5">
      <c r="A28" s="25">
        <v>21219</v>
      </c>
      <c r="B28" s="26" t="s">
        <v>106</v>
      </c>
      <c r="C28" s="27"/>
      <c r="D28" s="27">
        <v>0</v>
      </c>
      <c r="E28" s="27">
        <v>0</v>
      </c>
    </row>
    <row r="29" ht="19" customHeight="1" spans="1:5">
      <c r="A29" s="25">
        <v>213</v>
      </c>
      <c r="B29" s="26" t="s">
        <v>107</v>
      </c>
      <c r="C29" s="27">
        <f>SUM(C30:C34)</f>
        <v>0</v>
      </c>
      <c r="D29" s="27">
        <v>0</v>
      </c>
      <c r="E29" s="27">
        <v>0</v>
      </c>
    </row>
    <row r="30" ht="19" customHeight="1" spans="1:5">
      <c r="A30" s="25">
        <v>21366</v>
      </c>
      <c r="B30" s="26" t="s">
        <v>108</v>
      </c>
      <c r="C30" s="27"/>
      <c r="D30" s="27">
        <v>0</v>
      </c>
      <c r="E30" s="27">
        <v>0</v>
      </c>
    </row>
    <row r="31" ht="19" customHeight="1" spans="1:5">
      <c r="A31" s="25">
        <v>21367</v>
      </c>
      <c r="B31" s="29" t="s">
        <v>109</v>
      </c>
      <c r="C31" s="27"/>
      <c r="D31" s="27">
        <v>0</v>
      </c>
      <c r="E31" s="27">
        <v>0</v>
      </c>
    </row>
    <row r="32" ht="19" customHeight="1" spans="1:5">
      <c r="A32" s="25">
        <v>21369</v>
      </c>
      <c r="B32" s="29" t="s">
        <v>110</v>
      </c>
      <c r="C32" s="27"/>
      <c r="D32" s="27">
        <v>0</v>
      </c>
      <c r="E32" s="27">
        <v>0</v>
      </c>
    </row>
    <row r="33" ht="19" customHeight="1" spans="1:5">
      <c r="A33" s="25">
        <v>21370</v>
      </c>
      <c r="B33" s="30" t="s">
        <v>111</v>
      </c>
      <c r="C33" s="27"/>
      <c r="D33" s="27">
        <v>0</v>
      </c>
      <c r="E33" s="27">
        <v>0</v>
      </c>
    </row>
    <row r="34" ht="19" customHeight="1" spans="1:5">
      <c r="A34" s="25">
        <v>21371</v>
      </c>
      <c r="B34" s="30" t="s">
        <v>112</v>
      </c>
      <c r="C34" s="27"/>
      <c r="D34" s="27">
        <v>0</v>
      </c>
      <c r="E34" s="27">
        <v>0</v>
      </c>
    </row>
    <row r="35" ht="19" customHeight="1" spans="1:5">
      <c r="A35" s="25">
        <v>214</v>
      </c>
      <c r="B35" s="28" t="s">
        <v>113</v>
      </c>
      <c r="C35" s="27">
        <f>SUM(C36:C45)</f>
        <v>0</v>
      </c>
      <c r="D35" s="27">
        <v>0</v>
      </c>
      <c r="E35" s="27">
        <v>0</v>
      </c>
    </row>
    <row r="36" ht="19" customHeight="1" spans="1:5">
      <c r="A36" s="25">
        <v>21460</v>
      </c>
      <c r="B36" s="29" t="s">
        <v>114</v>
      </c>
      <c r="C36" s="27"/>
      <c r="D36" s="27">
        <v>0</v>
      </c>
      <c r="E36" s="27">
        <v>0</v>
      </c>
    </row>
    <row r="37" ht="19" customHeight="1" spans="1:5">
      <c r="A37" s="25">
        <v>21462</v>
      </c>
      <c r="B37" s="29" t="s">
        <v>115</v>
      </c>
      <c r="C37" s="27"/>
      <c r="D37" s="27">
        <v>0</v>
      </c>
      <c r="E37" s="27">
        <v>0</v>
      </c>
    </row>
    <row r="38" ht="19" customHeight="1" spans="1:5">
      <c r="A38" s="25">
        <v>21463</v>
      </c>
      <c r="B38" s="29" t="s">
        <v>116</v>
      </c>
      <c r="C38" s="27"/>
      <c r="D38" s="27">
        <v>0</v>
      </c>
      <c r="E38" s="27">
        <v>0</v>
      </c>
    </row>
    <row r="39" ht="19" customHeight="1" spans="1:5">
      <c r="A39" s="25">
        <v>21464</v>
      </c>
      <c r="B39" s="29" t="s">
        <v>117</v>
      </c>
      <c r="C39" s="27"/>
      <c r="D39" s="27">
        <v>0</v>
      </c>
      <c r="E39" s="27">
        <v>0</v>
      </c>
    </row>
    <row r="40" ht="19" customHeight="1" spans="1:5">
      <c r="A40" s="25">
        <v>21468</v>
      </c>
      <c r="B40" s="29" t="s">
        <v>118</v>
      </c>
      <c r="C40" s="27"/>
      <c r="D40" s="27">
        <v>0</v>
      </c>
      <c r="E40" s="27">
        <v>0</v>
      </c>
    </row>
    <row r="41" ht="19" customHeight="1" spans="1:5">
      <c r="A41" s="25">
        <v>21469</v>
      </c>
      <c r="B41" s="29" t="s">
        <v>119</v>
      </c>
      <c r="C41" s="27"/>
      <c r="D41" s="27">
        <v>0</v>
      </c>
      <c r="E41" s="27">
        <v>0</v>
      </c>
    </row>
    <row r="42" ht="19" customHeight="1" spans="1:5">
      <c r="A42" s="25">
        <v>21470</v>
      </c>
      <c r="B42" s="29" t="s">
        <v>120</v>
      </c>
      <c r="C42" s="27"/>
      <c r="D42" s="27">
        <v>0</v>
      </c>
      <c r="E42" s="27">
        <v>0</v>
      </c>
    </row>
    <row r="43" ht="19" customHeight="1" spans="1:5">
      <c r="A43" s="25">
        <v>21471</v>
      </c>
      <c r="B43" s="29" t="s">
        <v>121</v>
      </c>
      <c r="C43" s="27"/>
      <c r="D43" s="27">
        <v>0</v>
      </c>
      <c r="E43" s="27">
        <v>0</v>
      </c>
    </row>
    <row r="44" ht="19" customHeight="1" spans="1:5">
      <c r="A44" s="25">
        <v>21472</v>
      </c>
      <c r="B44" s="29" t="s">
        <v>122</v>
      </c>
      <c r="C44" s="27"/>
      <c r="D44" s="27">
        <v>0</v>
      </c>
      <c r="E44" s="27">
        <v>0</v>
      </c>
    </row>
    <row r="45" ht="19" customHeight="1" spans="1:5">
      <c r="A45" s="25">
        <v>21473</v>
      </c>
      <c r="B45" s="29" t="s">
        <v>123</v>
      </c>
      <c r="C45" s="27"/>
      <c r="D45" s="27">
        <v>0</v>
      </c>
      <c r="E45" s="27">
        <v>0</v>
      </c>
    </row>
    <row r="46" ht="19" customHeight="1" spans="1:5">
      <c r="A46" s="25">
        <v>215</v>
      </c>
      <c r="B46" s="28" t="s">
        <v>124</v>
      </c>
      <c r="C46" s="27">
        <f>SUM(C47)</f>
        <v>0</v>
      </c>
      <c r="D46" s="27">
        <v>0</v>
      </c>
      <c r="E46" s="27">
        <v>0</v>
      </c>
    </row>
    <row r="47" ht="19" customHeight="1" spans="1:5">
      <c r="A47" s="25">
        <v>21562</v>
      </c>
      <c r="B47" s="29" t="s">
        <v>125</v>
      </c>
      <c r="C47" s="27"/>
      <c r="D47" s="27">
        <v>0</v>
      </c>
      <c r="E47" s="27">
        <v>0</v>
      </c>
    </row>
    <row r="48" ht="19" customHeight="1" spans="1:5">
      <c r="A48" s="25">
        <v>229</v>
      </c>
      <c r="B48" s="28" t="s">
        <v>126</v>
      </c>
      <c r="C48" s="27">
        <f>SUM(C49:C51)</f>
        <v>344</v>
      </c>
      <c r="D48" s="27">
        <v>7065</v>
      </c>
      <c r="E48" s="27">
        <v>7349</v>
      </c>
    </row>
    <row r="49" ht="19" customHeight="1" spans="1:5">
      <c r="A49" s="25">
        <v>22904</v>
      </c>
      <c r="B49" s="29" t="s">
        <v>127</v>
      </c>
      <c r="C49" s="27"/>
      <c r="D49" s="27">
        <v>7000</v>
      </c>
      <c r="E49" s="27">
        <v>7000</v>
      </c>
    </row>
    <row r="50" ht="19" customHeight="1" spans="1:5">
      <c r="A50" s="25">
        <v>22908</v>
      </c>
      <c r="B50" s="29" t="s">
        <v>128</v>
      </c>
      <c r="C50" s="27"/>
      <c r="D50" s="27">
        <v>0</v>
      </c>
      <c r="E50" s="27">
        <v>0</v>
      </c>
    </row>
    <row r="51" ht="19" customHeight="1" spans="1:5">
      <c r="A51" s="25">
        <v>22960</v>
      </c>
      <c r="B51" s="29" t="s">
        <v>129</v>
      </c>
      <c r="C51" s="27">
        <v>344</v>
      </c>
      <c r="D51" s="27">
        <v>65</v>
      </c>
      <c r="E51" s="27">
        <v>349</v>
      </c>
    </row>
    <row r="52" ht="19" customHeight="1" spans="1:5">
      <c r="A52" s="31">
        <v>232</v>
      </c>
      <c r="B52" s="32" t="s">
        <v>130</v>
      </c>
      <c r="C52" s="33">
        <v>1070</v>
      </c>
      <c r="D52" s="27">
        <v>0</v>
      </c>
      <c r="E52" s="27">
        <v>1070</v>
      </c>
    </row>
    <row r="53" ht="19" customHeight="1" spans="1:5">
      <c r="A53" s="25">
        <v>233</v>
      </c>
      <c r="B53" s="34" t="s">
        <v>131</v>
      </c>
      <c r="C53" s="27"/>
      <c r="D53" s="27">
        <v>0</v>
      </c>
      <c r="E53" s="27">
        <v>0</v>
      </c>
    </row>
    <row r="54" ht="19" customHeight="1" spans="1:5">
      <c r="A54" s="35">
        <v>234</v>
      </c>
      <c r="B54" s="36" t="s">
        <v>132</v>
      </c>
      <c r="C54" s="37">
        <v>800</v>
      </c>
      <c r="D54" s="27">
        <v>0</v>
      </c>
      <c r="E54" s="27">
        <v>800</v>
      </c>
    </row>
  </sheetData>
  <mergeCells count="5">
    <mergeCell ref="A1:E1"/>
    <mergeCell ref="A4:A5"/>
    <mergeCell ref="B4:B5"/>
    <mergeCell ref="C4:C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7"/>
  <sheetViews>
    <sheetView workbookViewId="0">
      <selection activeCell="J12" sqref="J12"/>
    </sheetView>
  </sheetViews>
  <sheetFormatPr defaultColWidth="9" defaultRowHeight="13.5" outlineLevelCol="4"/>
  <cols>
    <col min="1" max="1" width="9.63333333333333" customWidth="1"/>
    <col min="2" max="2" width="56.5" customWidth="1"/>
    <col min="3" max="3" width="19" customWidth="1"/>
    <col min="4" max="4" width="16.1333333333333" customWidth="1"/>
    <col min="5" max="5" width="18" customWidth="1"/>
  </cols>
  <sheetData>
    <row r="2" s="1" customFormat="1" ht="20.25" spans="1:5">
      <c r="A2" s="12" t="s">
        <v>133</v>
      </c>
      <c r="B2" s="12"/>
      <c r="C2" s="12"/>
      <c r="D2" s="12"/>
      <c r="E2" s="12"/>
    </row>
    <row r="3" s="1" customFormat="1" ht="14.25" spans="1:5">
      <c r="A3" s="2" t="s">
        <v>134</v>
      </c>
      <c r="B3"/>
      <c r="C3"/>
      <c r="D3"/>
      <c r="E3"/>
    </row>
    <row r="4" s="1" customFormat="1" ht="14.25" spans="1:5">
      <c r="A4" s="2"/>
      <c r="B4"/>
      <c r="C4"/>
      <c r="D4"/>
      <c r="E4"/>
    </row>
    <row r="5" s="1" customFormat="1" ht="19" customHeight="1" spans="1:5">
      <c r="A5" s="4" t="s">
        <v>3</v>
      </c>
      <c r="B5" s="4" t="s">
        <v>4</v>
      </c>
      <c r="C5" s="4" t="s">
        <v>5</v>
      </c>
      <c r="D5" s="5" t="s">
        <v>6</v>
      </c>
      <c r="E5" s="4" t="s">
        <v>7</v>
      </c>
    </row>
    <row r="6" s="1" customFormat="1" ht="19" customHeight="1" spans="1:5">
      <c r="A6" s="4"/>
      <c r="B6" s="4"/>
      <c r="C6" s="4"/>
      <c r="D6" s="5" t="s">
        <v>8</v>
      </c>
      <c r="E6" s="4"/>
    </row>
    <row r="7" ht="23" customHeight="1" spans="1:5">
      <c r="A7" s="13"/>
      <c r="B7" s="13" t="s">
        <v>135</v>
      </c>
      <c r="C7" s="8">
        <f>C8</f>
        <v>0</v>
      </c>
      <c r="D7" s="14">
        <v>0</v>
      </c>
      <c r="E7" s="14">
        <v>0</v>
      </c>
    </row>
    <row r="8" ht="23" customHeight="1" spans="1:5">
      <c r="A8" s="15">
        <v>103</v>
      </c>
      <c r="B8" s="16" t="s">
        <v>136</v>
      </c>
      <c r="C8" s="8">
        <f>C9</f>
        <v>0</v>
      </c>
      <c r="D8" s="14">
        <v>0</v>
      </c>
      <c r="E8" s="14">
        <v>0</v>
      </c>
    </row>
    <row r="9" ht="23" customHeight="1" spans="1:5">
      <c r="A9" s="15">
        <v>10306</v>
      </c>
      <c r="B9" s="16" t="s">
        <v>137</v>
      </c>
      <c r="C9" s="8">
        <f>C10+C42+C47+C53+C57</f>
        <v>0</v>
      </c>
      <c r="D9" s="14">
        <v>0</v>
      </c>
      <c r="E9" s="14">
        <v>0</v>
      </c>
    </row>
    <row r="10" ht="23" customHeight="1" spans="1:5">
      <c r="A10" s="15">
        <v>1030601</v>
      </c>
      <c r="B10" s="16" t="s">
        <v>138</v>
      </c>
      <c r="C10" s="8">
        <f>SUM(C11:C41)</f>
        <v>0</v>
      </c>
      <c r="D10" s="14">
        <v>0</v>
      </c>
      <c r="E10" s="14">
        <v>0</v>
      </c>
    </row>
    <row r="11" ht="23" customHeight="1" spans="1:5">
      <c r="A11" s="15">
        <v>103060103</v>
      </c>
      <c r="B11" s="17" t="s">
        <v>139</v>
      </c>
      <c r="C11" s="8">
        <v>0</v>
      </c>
      <c r="D11" s="14">
        <v>0</v>
      </c>
      <c r="E11" s="14">
        <v>0</v>
      </c>
    </row>
    <row r="12" ht="23" customHeight="1" spans="1:5">
      <c r="A12" s="15">
        <v>103060104</v>
      </c>
      <c r="B12" s="17" t="s">
        <v>140</v>
      </c>
      <c r="C12" s="8">
        <v>0</v>
      </c>
      <c r="D12" s="14">
        <v>0</v>
      </c>
      <c r="E12" s="14">
        <v>0</v>
      </c>
    </row>
    <row r="13" ht="23" customHeight="1" spans="1:5">
      <c r="A13" s="15">
        <v>103060105</v>
      </c>
      <c r="B13" s="17" t="s">
        <v>141</v>
      </c>
      <c r="C13" s="8">
        <v>0</v>
      </c>
      <c r="D13" s="14">
        <v>0</v>
      </c>
      <c r="E13" s="14">
        <v>0</v>
      </c>
    </row>
    <row r="14" ht="23" customHeight="1" spans="1:5">
      <c r="A14" s="15">
        <v>103060106</v>
      </c>
      <c r="B14" s="17" t="s">
        <v>142</v>
      </c>
      <c r="C14" s="8">
        <v>0</v>
      </c>
      <c r="D14" s="14">
        <v>0</v>
      </c>
      <c r="E14" s="14">
        <v>0</v>
      </c>
    </row>
    <row r="15" ht="23" customHeight="1" spans="1:5">
      <c r="A15" s="15">
        <v>103060107</v>
      </c>
      <c r="B15" s="17" t="s">
        <v>143</v>
      </c>
      <c r="C15" s="8">
        <v>0</v>
      </c>
      <c r="D15" s="14">
        <v>0</v>
      </c>
      <c r="E15" s="14">
        <v>0</v>
      </c>
    </row>
    <row r="16" ht="23" customHeight="1" spans="1:5">
      <c r="A16" s="15">
        <v>103060108</v>
      </c>
      <c r="B16" s="17" t="s">
        <v>144</v>
      </c>
      <c r="C16" s="8">
        <v>0</v>
      </c>
      <c r="D16" s="14">
        <v>0</v>
      </c>
      <c r="E16" s="14">
        <v>0</v>
      </c>
    </row>
    <row r="17" ht="23" customHeight="1" spans="1:5">
      <c r="A17" s="15">
        <v>103060109</v>
      </c>
      <c r="B17" s="17" t="s">
        <v>145</v>
      </c>
      <c r="C17" s="8">
        <v>0</v>
      </c>
      <c r="D17" s="14">
        <v>0</v>
      </c>
      <c r="E17" s="14">
        <v>0</v>
      </c>
    </row>
    <row r="18" ht="23" customHeight="1" spans="1:5">
      <c r="A18" s="15">
        <v>103060112</v>
      </c>
      <c r="B18" s="17" t="s">
        <v>146</v>
      </c>
      <c r="C18" s="8">
        <v>0</v>
      </c>
      <c r="D18" s="14">
        <v>0</v>
      </c>
      <c r="E18" s="14">
        <v>0</v>
      </c>
    </row>
    <row r="19" ht="23" customHeight="1" spans="1:5">
      <c r="A19" s="15">
        <v>103060113</v>
      </c>
      <c r="B19" s="17" t="s">
        <v>147</v>
      </c>
      <c r="C19" s="8">
        <v>0</v>
      </c>
      <c r="D19" s="14">
        <v>0</v>
      </c>
      <c r="E19" s="14">
        <v>0</v>
      </c>
    </row>
    <row r="20" ht="23" customHeight="1" spans="1:5">
      <c r="A20" s="15">
        <v>103060114</v>
      </c>
      <c r="B20" s="17" t="s">
        <v>148</v>
      </c>
      <c r="C20" s="8">
        <v>0</v>
      </c>
      <c r="D20" s="14">
        <v>0</v>
      </c>
      <c r="E20" s="14">
        <v>0</v>
      </c>
    </row>
    <row r="21" ht="23" customHeight="1" spans="1:5">
      <c r="A21" s="15">
        <v>103060115</v>
      </c>
      <c r="B21" s="17" t="s">
        <v>149</v>
      </c>
      <c r="C21" s="8">
        <v>0</v>
      </c>
      <c r="D21" s="14">
        <v>0</v>
      </c>
      <c r="E21" s="14">
        <v>0</v>
      </c>
    </row>
    <row r="22" ht="23" customHeight="1" spans="1:5">
      <c r="A22" s="15">
        <v>103060116</v>
      </c>
      <c r="B22" s="17" t="s">
        <v>150</v>
      </c>
      <c r="C22" s="8">
        <v>0</v>
      </c>
      <c r="D22" s="14">
        <v>0</v>
      </c>
      <c r="E22" s="14">
        <v>0</v>
      </c>
    </row>
    <row r="23" ht="23" customHeight="1" spans="1:5">
      <c r="A23" s="15">
        <v>103060117</v>
      </c>
      <c r="B23" s="17" t="s">
        <v>151</v>
      </c>
      <c r="C23" s="8">
        <v>0</v>
      </c>
      <c r="D23" s="14">
        <v>0</v>
      </c>
      <c r="E23" s="14">
        <v>0</v>
      </c>
    </row>
    <row r="24" ht="23" customHeight="1" spans="1:5">
      <c r="A24" s="15">
        <v>103060118</v>
      </c>
      <c r="B24" s="17" t="s">
        <v>152</v>
      </c>
      <c r="C24" s="8">
        <v>0</v>
      </c>
      <c r="D24" s="14">
        <v>0</v>
      </c>
      <c r="E24" s="14">
        <v>0</v>
      </c>
    </row>
    <row r="25" ht="23" customHeight="1" spans="1:5">
      <c r="A25" s="15">
        <v>103060119</v>
      </c>
      <c r="B25" s="17" t="s">
        <v>153</v>
      </c>
      <c r="C25" s="8">
        <v>0</v>
      </c>
      <c r="D25" s="14">
        <v>0</v>
      </c>
      <c r="E25" s="14">
        <v>0</v>
      </c>
    </row>
    <row r="26" ht="23" customHeight="1" spans="1:5">
      <c r="A26" s="15">
        <v>103060120</v>
      </c>
      <c r="B26" s="17" t="s">
        <v>154</v>
      </c>
      <c r="C26" s="8">
        <v>0</v>
      </c>
      <c r="D26" s="14">
        <v>0</v>
      </c>
      <c r="E26" s="14">
        <v>0</v>
      </c>
    </row>
    <row r="27" ht="23" customHeight="1" spans="1:5">
      <c r="A27" s="15">
        <v>103060121</v>
      </c>
      <c r="B27" s="17" t="s">
        <v>155</v>
      </c>
      <c r="C27" s="8">
        <v>0</v>
      </c>
      <c r="D27" s="14">
        <v>0</v>
      </c>
      <c r="E27" s="14">
        <v>0</v>
      </c>
    </row>
    <row r="28" ht="23" customHeight="1" spans="1:5">
      <c r="A28" s="15">
        <v>103060122</v>
      </c>
      <c r="B28" s="17" t="s">
        <v>156</v>
      </c>
      <c r="C28" s="8">
        <v>0</v>
      </c>
      <c r="D28" s="14">
        <v>0</v>
      </c>
      <c r="E28" s="14">
        <v>0</v>
      </c>
    </row>
    <row r="29" ht="23" customHeight="1" spans="1:5">
      <c r="A29" s="15">
        <v>103060123</v>
      </c>
      <c r="B29" s="17" t="s">
        <v>157</v>
      </c>
      <c r="C29" s="8">
        <v>0</v>
      </c>
      <c r="D29" s="14">
        <v>0</v>
      </c>
      <c r="E29" s="14">
        <v>0</v>
      </c>
    </row>
    <row r="30" ht="23" customHeight="1" spans="1:5">
      <c r="A30" s="15">
        <v>103060124</v>
      </c>
      <c r="B30" s="17" t="s">
        <v>158</v>
      </c>
      <c r="C30" s="8">
        <v>0</v>
      </c>
      <c r="D30" s="14">
        <v>0</v>
      </c>
      <c r="E30" s="14">
        <v>0</v>
      </c>
    </row>
    <row r="31" ht="23" customHeight="1" spans="1:5">
      <c r="A31" s="15">
        <v>103060125</v>
      </c>
      <c r="B31" s="17" t="s">
        <v>159</v>
      </c>
      <c r="C31" s="8">
        <v>0</v>
      </c>
      <c r="D31" s="14">
        <v>0</v>
      </c>
      <c r="E31" s="14">
        <v>0</v>
      </c>
    </row>
    <row r="32" ht="23" customHeight="1" spans="1:5">
      <c r="A32" s="15">
        <v>103060126</v>
      </c>
      <c r="B32" s="17" t="s">
        <v>160</v>
      </c>
      <c r="C32" s="8">
        <v>0</v>
      </c>
      <c r="D32" s="14">
        <v>0</v>
      </c>
      <c r="E32" s="14">
        <v>0</v>
      </c>
    </row>
    <row r="33" ht="23" customHeight="1" spans="1:5">
      <c r="A33" s="15">
        <v>103060127</v>
      </c>
      <c r="B33" s="17" t="s">
        <v>161</v>
      </c>
      <c r="C33" s="8">
        <v>0</v>
      </c>
      <c r="D33" s="14">
        <v>0</v>
      </c>
      <c r="E33" s="14">
        <v>0</v>
      </c>
    </row>
    <row r="34" ht="23" customHeight="1" spans="1:5">
      <c r="A34" s="15">
        <v>103060128</v>
      </c>
      <c r="B34" s="17" t="s">
        <v>162</v>
      </c>
      <c r="C34" s="8">
        <v>0</v>
      </c>
      <c r="D34" s="14">
        <v>0</v>
      </c>
      <c r="E34" s="14">
        <v>0</v>
      </c>
    </row>
    <row r="35" ht="23" customHeight="1" spans="1:5">
      <c r="A35" s="15">
        <v>103060129</v>
      </c>
      <c r="B35" s="17" t="s">
        <v>163</v>
      </c>
      <c r="C35" s="8">
        <v>0</v>
      </c>
      <c r="D35" s="14">
        <v>0</v>
      </c>
      <c r="E35" s="14">
        <v>0</v>
      </c>
    </row>
    <row r="36" ht="23" customHeight="1" spans="1:5">
      <c r="A36" s="15">
        <v>103060130</v>
      </c>
      <c r="B36" s="17" t="s">
        <v>164</v>
      </c>
      <c r="C36" s="8">
        <v>0</v>
      </c>
      <c r="D36" s="14">
        <v>0</v>
      </c>
      <c r="E36" s="14">
        <v>0</v>
      </c>
    </row>
    <row r="37" ht="23" customHeight="1" spans="1:5">
      <c r="A37" s="15">
        <v>103060131</v>
      </c>
      <c r="B37" s="17" t="s">
        <v>165</v>
      </c>
      <c r="C37" s="8">
        <v>0</v>
      </c>
      <c r="D37" s="14">
        <v>0</v>
      </c>
      <c r="E37" s="14">
        <v>0</v>
      </c>
    </row>
    <row r="38" ht="23" customHeight="1" spans="1:5">
      <c r="A38" s="15">
        <v>103060132</v>
      </c>
      <c r="B38" s="17" t="s">
        <v>166</v>
      </c>
      <c r="C38" s="8">
        <v>0</v>
      </c>
      <c r="D38" s="14">
        <v>0</v>
      </c>
      <c r="E38" s="14">
        <v>0</v>
      </c>
    </row>
    <row r="39" ht="23" customHeight="1" spans="1:5">
      <c r="A39" s="15">
        <v>103060133</v>
      </c>
      <c r="B39" s="17" t="s">
        <v>167</v>
      </c>
      <c r="C39" s="8">
        <v>0</v>
      </c>
      <c r="D39" s="14">
        <v>0</v>
      </c>
      <c r="E39" s="14">
        <v>0</v>
      </c>
    </row>
    <row r="40" ht="23" customHeight="1" spans="1:5">
      <c r="A40" s="15">
        <v>103060134</v>
      </c>
      <c r="B40" s="17" t="s">
        <v>168</v>
      </c>
      <c r="C40" s="8">
        <v>0</v>
      </c>
      <c r="D40" s="14">
        <v>0</v>
      </c>
      <c r="E40" s="14">
        <v>0</v>
      </c>
    </row>
    <row r="41" ht="23" customHeight="1" spans="1:5">
      <c r="A41" s="15">
        <v>103060198</v>
      </c>
      <c r="B41" s="17" t="s">
        <v>169</v>
      </c>
      <c r="C41" s="8">
        <v>0</v>
      </c>
      <c r="D41" s="14">
        <v>0</v>
      </c>
      <c r="E41" s="14">
        <v>0</v>
      </c>
    </row>
    <row r="42" ht="23" customHeight="1" spans="1:5">
      <c r="A42" s="15">
        <v>1030602</v>
      </c>
      <c r="B42" s="16" t="s">
        <v>170</v>
      </c>
      <c r="C42" s="8">
        <f>SUM(C43:C46)</f>
        <v>0</v>
      </c>
      <c r="D42" s="14">
        <v>0</v>
      </c>
      <c r="E42" s="14">
        <v>0</v>
      </c>
    </row>
    <row r="43" ht="23" customHeight="1" spans="1:5">
      <c r="A43" s="15">
        <v>103060202</v>
      </c>
      <c r="B43" s="17" t="s">
        <v>171</v>
      </c>
      <c r="C43" s="8">
        <v>0</v>
      </c>
      <c r="D43" s="14">
        <v>0</v>
      </c>
      <c r="E43" s="14">
        <v>0</v>
      </c>
    </row>
    <row r="44" ht="23" customHeight="1" spans="1:5">
      <c r="A44" s="15">
        <v>103060203</v>
      </c>
      <c r="B44" s="17" t="s">
        <v>172</v>
      </c>
      <c r="C44" s="8">
        <v>0</v>
      </c>
      <c r="D44" s="14">
        <v>0</v>
      </c>
      <c r="E44" s="14">
        <v>0</v>
      </c>
    </row>
    <row r="45" ht="23" customHeight="1" spans="1:5">
      <c r="A45" s="15">
        <v>103060204</v>
      </c>
      <c r="B45" s="17" t="s">
        <v>173</v>
      </c>
      <c r="C45" s="8">
        <v>0</v>
      </c>
      <c r="D45" s="14">
        <v>0</v>
      </c>
      <c r="E45" s="14">
        <v>0</v>
      </c>
    </row>
    <row r="46" ht="23" customHeight="1" spans="1:5">
      <c r="A46" s="15">
        <v>103060298</v>
      </c>
      <c r="B46" s="17" t="s">
        <v>174</v>
      </c>
      <c r="C46" s="8">
        <v>0</v>
      </c>
      <c r="D46" s="14">
        <v>0</v>
      </c>
      <c r="E46" s="14">
        <v>0</v>
      </c>
    </row>
    <row r="47" ht="23" customHeight="1" spans="1:5">
      <c r="A47" s="15">
        <v>1030603</v>
      </c>
      <c r="B47" s="16" t="s">
        <v>175</v>
      </c>
      <c r="C47" s="8">
        <f>SUM(C48:C52)</f>
        <v>0</v>
      </c>
      <c r="D47" s="14">
        <v>0</v>
      </c>
      <c r="E47" s="14">
        <v>0</v>
      </c>
    </row>
    <row r="48" ht="23" customHeight="1" spans="1:5">
      <c r="A48" s="15">
        <v>103060301</v>
      </c>
      <c r="B48" s="17" t="s">
        <v>176</v>
      </c>
      <c r="C48" s="8">
        <v>0</v>
      </c>
      <c r="D48" s="14">
        <v>0</v>
      </c>
      <c r="E48" s="14">
        <v>0</v>
      </c>
    </row>
    <row r="49" ht="23" customHeight="1" spans="1:5">
      <c r="A49" s="15">
        <v>103060304</v>
      </c>
      <c r="B49" s="17" t="s">
        <v>177</v>
      </c>
      <c r="C49" s="8">
        <v>0</v>
      </c>
      <c r="D49" s="14">
        <v>0</v>
      </c>
      <c r="E49" s="14">
        <v>0</v>
      </c>
    </row>
    <row r="50" ht="23" customHeight="1" spans="1:5">
      <c r="A50" s="15">
        <v>103060305</v>
      </c>
      <c r="B50" s="17" t="s">
        <v>178</v>
      </c>
      <c r="C50" s="8">
        <v>0</v>
      </c>
      <c r="D50" s="14">
        <v>0</v>
      </c>
      <c r="E50" s="14">
        <v>0</v>
      </c>
    </row>
    <row r="51" ht="23" customHeight="1" spans="1:5">
      <c r="A51" s="15">
        <v>103060307</v>
      </c>
      <c r="B51" s="17" t="s">
        <v>179</v>
      </c>
      <c r="C51" s="8">
        <v>0</v>
      </c>
      <c r="D51" s="14">
        <v>0</v>
      </c>
      <c r="E51" s="14">
        <v>0</v>
      </c>
    </row>
    <row r="52" ht="23" customHeight="1" spans="1:5">
      <c r="A52" s="15">
        <v>103060398</v>
      </c>
      <c r="B52" s="17" t="s">
        <v>180</v>
      </c>
      <c r="C52" s="8">
        <v>0</v>
      </c>
      <c r="D52" s="14">
        <v>0</v>
      </c>
      <c r="E52" s="14">
        <v>0</v>
      </c>
    </row>
    <row r="53" ht="23" customHeight="1" spans="1:5">
      <c r="A53" s="15">
        <v>1030604</v>
      </c>
      <c r="B53" s="16" t="s">
        <v>181</v>
      </c>
      <c r="C53" s="8">
        <f>SUM(C54:C56)</f>
        <v>0</v>
      </c>
      <c r="D53" s="14">
        <v>0</v>
      </c>
      <c r="E53" s="14">
        <v>0</v>
      </c>
    </row>
    <row r="54" ht="23" customHeight="1" spans="1:5">
      <c r="A54" s="15">
        <v>103060401</v>
      </c>
      <c r="B54" s="17" t="s">
        <v>182</v>
      </c>
      <c r="C54" s="8">
        <v>0</v>
      </c>
      <c r="D54" s="14">
        <v>0</v>
      </c>
      <c r="E54" s="14">
        <v>0</v>
      </c>
    </row>
    <row r="55" ht="23" customHeight="1" spans="1:5">
      <c r="A55" s="15">
        <v>103060402</v>
      </c>
      <c r="B55" s="17" t="s">
        <v>183</v>
      </c>
      <c r="C55" s="8">
        <v>0</v>
      </c>
      <c r="D55" s="14">
        <v>0</v>
      </c>
      <c r="E55" s="14">
        <v>0</v>
      </c>
    </row>
    <row r="56" ht="23" customHeight="1" spans="1:5">
      <c r="A56" s="15">
        <v>103060498</v>
      </c>
      <c r="B56" s="17" t="s">
        <v>184</v>
      </c>
      <c r="C56" s="8">
        <v>0</v>
      </c>
      <c r="D56" s="14">
        <v>0</v>
      </c>
      <c r="E56" s="14">
        <v>0</v>
      </c>
    </row>
    <row r="57" ht="23" customHeight="1" spans="1:5">
      <c r="A57" s="15">
        <v>1030698</v>
      </c>
      <c r="B57" s="16" t="s">
        <v>185</v>
      </c>
      <c r="C57" s="8">
        <v>0</v>
      </c>
      <c r="D57" s="14">
        <v>0</v>
      </c>
      <c r="E57" s="14">
        <v>0</v>
      </c>
    </row>
  </sheetData>
  <mergeCells count="5">
    <mergeCell ref="A2:E2"/>
    <mergeCell ref="A5:A6"/>
    <mergeCell ref="B5:B6"/>
    <mergeCell ref="C5:C6"/>
    <mergeCell ref="E5:E6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15" sqref="J15"/>
    </sheetView>
  </sheetViews>
  <sheetFormatPr defaultColWidth="9" defaultRowHeight="13.5" outlineLevelCol="4"/>
  <cols>
    <col min="1" max="1" width="12.3833333333333" customWidth="1"/>
    <col min="2" max="2" width="59.8833333333333" customWidth="1"/>
    <col min="3" max="5" width="11.25" customWidth="1"/>
  </cols>
  <sheetData>
    <row r="1" s="1" customFormat="1" ht="14.25" spans="1:1">
      <c r="A1" s="2" t="s">
        <v>186</v>
      </c>
    </row>
    <row r="2" s="1" customFormat="1" ht="17.25" customHeight="1" spans="1:1">
      <c r="A2" s="3" t="s">
        <v>2</v>
      </c>
    </row>
    <row r="3" s="1" customFormat="1" ht="18" customHeight="1" spans="1:5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</row>
    <row r="4" s="1" customFormat="1" ht="18" customHeight="1" spans="1:5">
      <c r="A4" s="4"/>
      <c r="B4" s="4"/>
      <c r="C4" s="4"/>
      <c r="D4" s="5" t="s">
        <v>8</v>
      </c>
      <c r="E4" s="4"/>
    </row>
    <row r="5" s="1" customFormat="1" ht="18" customHeight="1" spans="1:5">
      <c r="A5" s="6"/>
      <c r="B5" s="7" t="s">
        <v>187</v>
      </c>
      <c r="C5" s="8">
        <f>C6+C9</f>
        <v>0</v>
      </c>
      <c r="D5" s="8">
        <v>0</v>
      </c>
      <c r="E5" s="9">
        <f>C5+D5</f>
        <v>0</v>
      </c>
    </row>
    <row r="6" ht="18" customHeight="1" spans="1:5">
      <c r="A6" s="6">
        <v>208</v>
      </c>
      <c r="B6" s="10" t="s">
        <v>45</v>
      </c>
      <c r="C6" s="8">
        <f>C7</f>
        <v>0</v>
      </c>
      <c r="D6" s="8">
        <v>0</v>
      </c>
      <c r="E6" s="9">
        <f t="shared" ref="E6:E36" si="0">C6+D6</f>
        <v>0</v>
      </c>
    </row>
    <row r="7" ht="18" customHeight="1" spans="1:5">
      <c r="A7" s="6">
        <v>20804</v>
      </c>
      <c r="B7" s="10" t="s">
        <v>188</v>
      </c>
      <c r="C7" s="8">
        <f>C8</f>
        <v>0</v>
      </c>
      <c r="D7" s="8">
        <v>0</v>
      </c>
      <c r="E7" s="9">
        <f t="shared" si="0"/>
        <v>0</v>
      </c>
    </row>
    <row r="8" ht="18" customHeight="1" spans="1:5">
      <c r="A8" s="6">
        <v>2080451</v>
      </c>
      <c r="B8" s="11" t="s">
        <v>189</v>
      </c>
      <c r="C8" s="8">
        <v>0</v>
      </c>
      <c r="D8" s="8">
        <v>0</v>
      </c>
      <c r="E8" s="9">
        <f t="shared" si="0"/>
        <v>0</v>
      </c>
    </row>
    <row r="9" ht="18" customHeight="1" spans="1:5">
      <c r="A9" s="6">
        <v>223</v>
      </c>
      <c r="B9" s="10" t="s">
        <v>187</v>
      </c>
      <c r="C9" s="8">
        <f>C10+C20+C29+C31+C35</f>
        <v>0</v>
      </c>
      <c r="D9" s="8">
        <v>0</v>
      </c>
      <c r="E9" s="9">
        <f t="shared" si="0"/>
        <v>0</v>
      </c>
    </row>
    <row r="10" ht="18" customHeight="1" spans="1:5">
      <c r="A10" s="6">
        <v>22301</v>
      </c>
      <c r="B10" s="10" t="s">
        <v>190</v>
      </c>
      <c r="C10" s="8">
        <f>SUM(C11:C19)</f>
        <v>0</v>
      </c>
      <c r="D10" s="8">
        <v>0</v>
      </c>
      <c r="E10" s="9">
        <f t="shared" si="0"/>
        <v>0</v>
      </c>
    </row>
    <row r="11" ht="18" customHeight="1" spans="1:5">
      <c r="A11" s="6">
        <v>2230101</v>
      </c>
      <c r="B11" s="11" t="s">
        <v>191</v>
      </c>
      <c r="C11" s="8">
        <v>0</v>
      </c>
      <c r="D11" s="8">
        <v>0</v>
      </c>
      <c r="E11" s="9">
        <f t="shared" si="0"/>
        <v>0</v>
      </c>
    </row>
    <row r="12" ht="18" customHeight="1" spans="1:5">
      <c r="A12" s="6">
        <v>2230102</v>
      </c>
      <c r="B12" s="11" t="s">
        <v>192</v>
      </c>
      <c r="C12" s="8">
        <v>0</v>
      </c>
      <c r="D12" s="8">
        <v>0</v>
      </c>
      <c r="E12" s="9">
        <f t="shared" si="0"/>
        <v>0</v>
      </c>
    </row>
    <row r="13" ht="18" customHeight="1" spans="1:5">
      <c r="A13" s="6">
        <v>2230103</v>
      </c>
      <c r="B13" s="11" t="s">
        <v>193</v>
      </c>
      <c r="C13" s="8">
        <v>0</v>
      </c>
      <c r="D13" s="8">
        <v>0</v>
      </c>
      <c r="E13" s="9">
        <f t="shared" si="0"/>
        <v>0</v>
      </c>
    </row>
    <row r="14" ht="18" customHeight="1" spans="1:5">
      <c r="A14" s="6">
        <v>2230104</v>
      </c>
      <c r="B14" s="11" t="s">
        <v>194</v>
      </c>
      <c r="C14" s="8">
        <v>0</v>
      </c>
      <c r="D14" s="8">
        <v>0</v>
      </c>
      <c r="E14" s="9">
        <f t="shared" si="0"/>
        <v>0</v>
      </c>
    </row>
    <row r="15" ht="18" customHeight="1" spans="1:5">
      <c r="A15" s="6">
        <v>2230105</v>
      </c>
      <c r="B15" s="11" t="s">
        <v>195</v>
      </c>
      <c r="C15" s="8">
        <v>0</v>
      </c>
      <c r="D15" s="8">
        <v>0</v>
      </c>
      <c r="E15" s="9">
        <f t="shared" si="0"/>
        <v>0</v>
      </c>
    </row>
    <row r="16" ht="18" customHeight="1" spans="1:5">
      <c r="A16" s="6">
        <v>2230106</v>
      </c>
      <c r="B16" s="11" t="s">
        <v>196</v>
      </c>
      <c r="C16" s="8">
        <v>0</v>
      </c>
      <c r="D16" s="8">
        <v>0</v>
      </c>
      <c r="E16" s="9">
        <f t="shared" si="0"/>
        <v>0</v>
      </c>
    </row>
    <row r="17" ht="18" customHeight="1" spans="1:5">
      <c r="A17" s="6">
        <v>2230107</v>
      </c>
      <c r="B17" s="11" t="s">
        <v>197</v>
      </c>
      <c r="C17" s="8">
        <v>0</v>
      </c>
      <c r="D17" s="8">
        <v>0</v>
      </c>
      <c r="E17" s="9">
        <f t="shared" si="0"/>
        <v>0</v>
      </c>
    </row>
    <row r="18" ht="18" customHeight="1" spans="1:5">
      <c r="A18" s="6">
        <v>2230108</v>
      </c>
      <c r="B18" s="11" t="s">
        <v>198</v>
      </c>
      <c r="C18" s="8">
        <v>0</v>
      </c>
      <c r="D18" s="8">
        <v>0</v>
      </c>
      <c r="E18" s="9">
        <f t="shared" si="0"/>
        <v>0</v>
      </c>
    </row>
    <row r="19" ht="18" customHeight="1" spans="1:5">
      <c r="A19" s="6">
        <v>2230199</v>
      </c>
      <c r="B19" s="11" t="s">
        <v>199</v>
      </c>
      <c r="C19" s="8">
        <v>0</v>
      </c>
      <c r="D19" s="8">
        <v>0</v>
      </c>
      <c r="E19" s="9">
        <f t="shared" si="0"/>
        <v>0</v>
      </c>
    </row>
    <row r="20" ht="18" customHeight="1" spans="1:5">
      <c r="A20" s="6">
        <v>22302</v>
      </c>
      <c r="B20" s="10" t="s">
        <v>200</v>
      </c>
      <c r="C20" s="8">
        <f>SUM(C21:C28)</f>
        <v>0</v>
      </c>
      <c r="D20" s="8">
        <v>0</v>
      </c>
      <c r="E20" s="9">
        <f t="shared" si="0"/>
        <v>0</v>
      </c>
    </row>
    <row r="21" ht="18" customHeight="1" spans="1:5">
      <c r="A21" s="6">
        <v>2230201</v>
      </c>
      <c r="B21" s="11" t="s">
        <v>201</v>
      </c>
      <c r="C21" s="8">
        <v>0</v>
      </c>
      <c r="D21" s="8">
        <v>0</v>
      </c>
      <c r="E21" s="9">
        <f t="shared" si="0"/>
        <v>0</v>
      </c>
    </row>
    <row r="22" ht="18" customHeight="1" spans="1:5">
      <c r="A22" s="6">
        <v>2230202</v>
      </c>
      <c r="B22" s="11" t="s">
        <v>202</v>
      </c>
      <c r="C22" s="8">
        <v>0</v>
      </c>
      <c r="D22" s="8">
        <v>0</v>
      </c>
      <c r="E22" s="9">
        <f t="shared" si="0"/>
        <v>0</v>
      </c>
    </row>
    <row r="23" ht="18" customHeight="1" spans="1:5">
      <c r="A23" s="6">
        <v>2230203</v>
      </c>
      <c r="B23" s="11" t="s">
        <v>203</v>
      </c>
      <c r="C23" s="8">
        <v>0</v>
      </c>
      <c r="D23" s="8">
        <v>0</v>
      </c>
      <c r="E23" s="9">
        <f t="shared" si="0"/>
        <v>0</v>
      </c>
    </row>
    <row r="24" ht="18" customHeight="1" spans="1:5">
      <c r="A24" s="6">
        <v>2230204</v>
      </c>
      <c r="B24" s="11" t="s">
        <v>204</v>
      </c>
      <c r="C24" s="8">
        <v>0</v>
      </c>
      <c r="D24" s="8">
        <v>0</v>
      </c>
      <c r="E24" s="9">
        <f t="shared" si="0"/>
        <v>0</v>
      </c>
    </row>
    <row r="25" ht="18" customHeight="1" spans="1:5">
      <c r="A25" s="6">
        <v>2230205</v>
      </c>
      <c r="B25" s="11" t="s">
        <v>205</v>
      </c>
      <c r="C25" s="8">
        <v>0</v>
      </c>
      <c r="D25" s="8">
        <v>0</v>
      </c>
      <c r="E25" s="9">
        <f t="shared" si="0"/>
        <v>0</v>
      </c>
    </row>
    <row r="26" ht="18" customHeight="1" spans="1:5">
      <c r="A26" s="6">
        <v>2230206</v>
      </c>
      <c r="B26" s="11" t="s">
        <v>206</v>
      </c>
      <c r="C26" s="8">
        <v>0</v>
      </c>
      <c r="D26" s="8">
        <v>0</v>
      </c>
      <c r="E26" s="9">
        <f t="shared" si="0"/>
        <v>0</v>
      </c>
    </row>
    <row r="27" ht="18" customHeight="1" spans="1:5">
      <c r="A27" s="6">
        <v>2230207</v>
      </c>
      <c r="B27" s="11" t="s">
        <v>207</v>
      </c>
      <c r="C27" s="8">
        <v>0</v>
      </c>
      <c r="D27" s="8">
        <v>0</v>
      </c>
      <c r="E27" s="9">
        <f t="shared" si="0"/>
        <v>0</v>
      </c>
    </row>
    <row r="28" ht="18" customHeight="1" spans="1:5">
      <c r="A28" s="6">
        <v>2230299</v>
      </c>
      <c r="B28" s="11" t="s">
        <v>208</v>
      </c>
      <c r="C28" s="8">
        <v>0</v>
      </c>
      <c r="D28" s="8">
        <v>0</v>
      </c>
      <c r="E28" s="9">
        <f t="shared" si="0"/>
        <v>0</v>
      </c>
    </row>
    <row r="29" ht="18" customHeight="1" spans="1:5">
      <c r="A29" s="6">
        <v>22303</v>
      </c>
      <c r="B29" s="10" t="s">
        <v>209</v>
      </c>
      <c r="C29" s="8">
        <f>C30</f>
        <v>0</v>
      </c>
      <c r="D29" s="8">
        <v>0</v>
      </c>
      <c r="E29" s="9">
        <f t="shared" si="0"/>
        <v>0</v>
      </c>
    </row>
    <row r="30" ht="18" customHeight="1" spans="1:5">
      <c r="A30" s="6">
        <v>2230301</v>
      </c>
      <c r="B30" s="11" t="s">
        <v>210</v>
      </c>
      <c r="C30" s="8">
        <v>0</v>
      </c>
      <c r="D30" s="8">
        <v>0</v>
      </c>
      <c r="E30" s="9">
        <f t="shared" si="0"/>
        <v>0</v>
      </c>
    </row>
    <row r="31" ht="18" customHeight="1" spans="1:5">
      <c r="A31" s="6">
        <v>22304</v>
      </c>
      <c r="B31" s="10" t="s">
        <v>211</v>
      </c>
      <c r="C31" s="8">
        <f>C32+C33+C34</f>
        <v>0</v>
      </c>
      <c r="D31" s="8">
        <v>0</v>
      </c>
      <c r="E31" s="9">
        <f t="shared" si="0"/>
        <v>0</v>
      </c>
    </row>
    <row r="32" ht="18" customHeight="1" spans="1:5">
      <c r="A32" s="6">
        <v>2230401</v>
      </c>
      <c r="B32" s="11" t="s">
        <v>212</v>
      </c>
      <c r="C32" s="8">
        <v>0</v>
      </c>
      <c r="D32" s="8">
        <v>0</v>
      </c>
      <c r="E32" s="9">
        <f t="shared" si="0"/>
        <v>0</v>
      </c>
    </row>
    <row r="33" ht="18" customHeight="1" spans="1:5">
      <c r="A33" s="6">
        <v>2230402</v>
      </c>
      <c r="B33" s="11" t="s">
        <v>213</v>
      </c>
      <c r="C33" s="8">
        <v>0</v>
      </c>
      <c r="D33" s="8">
        <v>0</v>
      </c>
      <c r="E33" s="9">
        <f t="shared" si="0"/>
        <v>0</v>
      </c>
    </row>
    <row r="34" ht="18" customHeight="1" spans="1:5">
      <c r="A34" s="6">
        <v>2230499</v>
      </c>
      <c r="B34" s="11" t="s">
        <v>214</v>
      </c>
      <c r="C34" s="8">
        <v>0</v>
      </c>
      <c r="D34" s="8">
        <v>0</v>
      </c>
      <c r="E34" s="9">
        <f t="shared" si="0"/>
        <v>0</v>
      </c>
    </row>
    <row r="35" ht="18" customHeight="1" spans="1:5">
      <c r="A35" s="6">
        <v>22399</v>
      </c>
      <c r="B35" s="10" t="s">
        <v>215</v>
      </c>
      <c r="C35" s="8">
        <f>C36</f>
        <v>0</v>
      </c>
      <c r="D35" s="8">
        <v>0</v>
      </c>
      <c r="E35" s="9">
        <f t="shared" si="0"/>
        <v>0</v>
      </c>
    </row>
    <row r="36" ht="18" customHeight="1" spans="1:5">
      <c r="A36" s="6">
        <v>2239901</v>
      </c>
      <c r="B36" s="11" t="s">
        <v>216</v>
      </c>
      <c r="C36" s="8">
        <v>0</v>
      </c>
      <c r="D36" s="8">
        <v>0</v>
      </c>
      <c r="E36" s="9">
        <f t="shared" si="0"/>
        <v>0</v>
      </c>
    </row>
  </sheetData>
  <mergeCells count="4">
    <mergeCell ref="A3:A4"/>
    <mergeCell ref="B3:B4"/>
    <mergeCell ref="C3:C4"/>
    <mergeCell ref="E3:E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2021年一般公共预算收入调整</vt:lpstr>
      <vt:lpstr>2021年一般公共预算支出调整</vt:lpstr>
      <vt:lpstr>2021年政府性基金预算收入调整</vt:lpstr>
      <vt:lpstr>2021年政府性基金预算支出调整</vt:lpstr>
      <vt:lpstr>2021年国有资本经营预算收入调整</vt:lpstr>
      <vt:lpstr>2021年国有资本经营预算支出调整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2020-10-21T10:48:00Z</dcterms:created>
  <dcterms:modified xsi:type="dcterms:W3CDTF">2021-12-23T02:32:22Z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